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90" windowWidth="9300" windowHeight="4455" activeTab="1"/>
  </bookViews>
  <sheets>
    <sheet name="1" sheetId="1" r:id="rId1"/>
    <sheet name="JAD-D3-S1 (MHS)" sheetId="11" r:id="rId2"/>
  </sheets>
  <definedNames>
    <definedName name="_xlnm.Print_Area" localSheetId="0">'1'!$A$1:$F$60</definedName>
    <definedName name="_xlnm.Print_Area" localSheetId="1">'JAD-D3-S1 (MHS)'!$B$534:$N$625</definedName>
    <definedName name="Z_82EB87CE_8784_43E8_AEB4_DB6AF423B8BB_.wvu.Cols" localSheetId="1" hidden="1">'JAD-D3-S1 (MHS)'!$L:$L,'JAD-D3-S1 (MHS)'!$O:$O</definedName>
    <definedName name="Z_82EB87CE_8784_43E8_AEB4_DB6AF423B8BB_.wvu.PrintArea" localSheetId="0" hidden="1">'1'!$A$1:$F$61</definedName>
    <definedName name="Z_82EB87CE_8784_43E8_AEB4_DB6AF423B8BB_.wvu.PrintArea" localSheetId="1" hidden="1">'JAD-D3-S1 (MHS)'!$B$583:$N$624</definedName>
    <definedName name="Z_9631B992_6B7E_41BA_B5C9_F9A06C3FA763_.wvu.Cols" localSheetId="1" hidden="1">'JAD-D3-S1 (MHS)'!$L:$L,'JAD-D3-S1 (MHS)'!$O:$O</definedName>
    <definedName name="Z_9631B992_6B7E_41BA_B5C9_F9A06C3FA763_.wvu.PrintArea" localSheetId="0" hidden="1">'1'!$A$1:$F$72</definedName>
    <definedName name="Z_9631B992_6B7E_41BA_B5C9_F9A06C3FA763_.wvu.PrintArea" localSheetId="1" hidden="1">'JAD-D3-S1 (MHS)'!$B$583:$N$624</definedName>
    <definedName name="Z_F886CDBC_0D8F_4DE5_8074_C4E17C68B601_.wvu.Cols" localSheetId="1" hidden="1">'JAD-D3-S1 (MHS)'!$L:$L,'JAD-D3-S1 (MHS)'!$O:$O</definedName>
    <definedName name="Z_F886CDBC_0D8F_4DE5_8074_C4E17C68B601_.wvu.PrintArea" localSheetId="0" hidden="1">'1'!$A$1:$F$72</definedName>
    <definedName name="Z_F886CDBC_0D8F_4DE5_8074_C4E17C68B601_.wvu.PrintArea" localSheetId="1" hidden="1">'JAD-D3-S1 (MHS)'!$B$354:$O$508</definedName>
  </definedNames>
  <calcPr calcId="124519"/>
  <customWorkbookViews>
    <customWorkbookView name="X-Black - Personal View" guid="{82EB87CE-8784-43E8-AEB4-DB6AF423B8BB}" mergeInterval="0" personalView="1" maximized="1" xWindow="1" yWindow="1" windowWidth="1280" windowHeight="490" activeSheetId="2"/>
    <customWorkbookView name="Sinus - Personal View" guid="{F886CDBC-0D8F-4DE5-8074-C4E17C68B601}" mergeInterval="0" personalView="1" maximized="1" xWindow="1" yWindow="1" windowWidth="1366" windowHeight="577" activeSheetId="6"/>
    <customWorkbookView name="win7 - Personal View" guid="{9631B992-6B7E-41BA-B5C9-F9A06C3FA763}" mergeInterval="0" personalView="1" maximized="1" windowWidth="1362" windowHeight="543" activeSheetId="2"/>
  </customWorkbookViews>
  <fileRecoveryPr autoRecover="0"/>
</workbook>
</file>

<file path=xl/calcChain.xml><?xml version="1.0" encoding="utf-8"?>
<calcChain xmlns="http://schemas.openxmlformats.org/spreadsheetml/2006/main">
  <c r="N610" i="11"/>
  <c r="N609"/>
  <c r="M609"/>
  <c r="N606"/>
  <c r="N605"/>
  <c r="M605"/>
  <c r="N604"/>
  <c r="M604"/>
  <c r="N602"/>
  <c r="N601"/>
  <c r="M601"/>
  <c r="N600"/>
  <c r="M600"/>
  <c r="N597"/>
  <c r="N596"/>
  <c r="N595"/>
  <c r="N594"/>
  <c r="M594"/>
  <c r="N593"/>
  <c r="M593"/>
  <c r="N591"/>
  <c r="N590"/>
  <c r="N589"/>
  <c r="N588"/>
  <c r="M588"/>
  <c r="N587"/>
  <c r="N586"/>
  <c r="N585"/>
  <c r="M585"/>
  <c r="N584"/>
  <c r="M584"/>
  <c r="N581"/>
  <c r="N579"/>
  <c r="M579"/>
  <c r="N578"/>
  <c r="M578"/>
  <c r="N576"/>
  <c r="M576"/>
  <c r="N573"/>
  <c r="N572"/>
  <c r="N571"/>
  <c r="N570"/>
  <c r="N568"/>
  <c r="M568"/>
  <c r="N566"/>
  <c r="N564"/>
  <c r="M564"/>
  <c r="N563"/>
  <c r="N562"/>
  <c r="N560"/>
  <c r="M560"/>
  <c r="N557"/>
  <c r="N556"/>
  <c r="M556"/>
  <c r="N554"/>
  <c r="M554"/>
  <c r="N553"/>
  <c r="M553"/>
  <c r="N551"/>
  <c r="M551"/>
  <c r="N548"/>
  <c r="N547"/>
  <c r="M547"/>
  <c r="N546"/>
  <c r="N545"/>
  <c r="M545"/>
  <c r="N544"/>
  <c r="N542"/>
  <c r="M542"/>
  <c r="N541"/>
  <c r="N540"/>
  <c r="N538"/>
  <c r="M538"/>
  <c r="N529"/>
  <c r="N528"/>
  <c r="M528"/>
  <c r="N525"/>
  <c r="M525"/>
  <c r="N524"/>
  <c r="N523"/>
  <c r="M523"/>
  <c r="N522"/>
  <c r="N521"/>
  <c r="M521"/>
  <c r="N519"/>
  <c r="N518"/>
  <c r="M518"/>
  <c r="N515"/>
  <c r="N513"/>
  <c r="M513"/>
  <c r="N512"/>
  <c r="N511"/>
  <c r="N510"/>
  <c r="N509"/>
  <c r="M509"/>
  <c r="N508"/>
  <c r="N507"/>
  <c r="M507"/>
  <c r="N505"/>
  <c r="N504"/>
  <c r="N503"/>
  <c r="M503"/>
  <c r="N502"/>
  <c r="N501"/>
  <c r="N500"/>
  <c r="M500"/>
  <c r="N497"/>
  <c r="M497"/>
  <c r="N496"/>
  <c r="N495"/>
  <c r="M495"/>
  <c r="N494"/>
  <c r="M494"/>
  <c r="N493"/>
  <c r="N492"/>
  <c r="M492"/>
  <c r="N491"/>
  <c r="M491"/>
  <c r="N490"/>
  <c r="N489"/>
  <c r="M489"/>
  <c r="N486"/>
  <c r="N485"/>
  <c r="N484"/>
  <c r="M484"/>
  <c r="N482"/>
  <c r="M482"/>
  <c r="N481"/>
  <c r="N480"/>
  <c r="N478"/>
  <c r="M478"/>
  <c r="N477"/>
  <c r="M477"/>
  <c r="N476"/>
  <c r="N474"/>
  <c r="N473"/>
  <c r="N472"/>
  <c r="M472"/>
  <c r="N471"/>
  <c r="M471"/>
  <c r="N470"/>
  <c r="N469"/>
  <c r="M469"/>
  <c r="N468"/>
  <c r="N467"/>
  <c r="M467"/>
  <c r="N456"/>
  <c r="M456"/>
  <c r="N455"/>
  <c r="M455"/>
  <c r="N454"/>
  <c r="M454"/>
  <c r="N452"/>
  <c r="N450"/>
  <c r="N449"/>
  <c r="M449"/>
  <c r="N448"/>
  <c r="M448"/>
  <c r="N447"/>
  <c r="N445"/>
  <c r="M445"/>
  <c r="N442"/>
  <c r="N441"/>
  <c r="M441"/>
  <c r="N440"/>
  <c r="N439"/>
  <c r="N438"/>
  <c r="N436"/>
  <c r="N435"/>
  <c r="N434"/>
  <c r="N433"/>
  <c r="M433"/>
  <c r="N432"/>
  <c r="N430"/>
  <c r="M430"/>
  <c r="N429"/>
  <c r="N428"/>
  <c r="N427"/>
  <c r="M427"/>
  <c r="N426"/>
  <c r="N425"/>
  <c r="N424"/>
  <c r="M424"/>
  <c r="N422"/>
  <c r="N421"/>
  <c r="N420"/>
  <c r="M420"/>
  <c r="N416"/>
  <c r="N415"/>
  <c r="M415"/>
  <c r="N413"/>
  <c r="M413"/>
  <c r="N412"/>
  <c r="N411"/>
  <c r="M411"/>
  <c r="N410"/>
  <c r="N409"/>
  <c r="M409"/>
  <c r="N408"/>
  <c r="M408"/>
  <c r="N406"/>
  <c r="M406"/>
  <c r="N403"/>
  <c r="M403"/>
  <c r="N400"/>
  <c r="N399"/>
  <c r="N398"/>
  <c r="M398"/>
  <c r="N397"/>
  <c r="N396"/>
  <c r="M396"/>
  <c r="N395"/>
  <c r="N394"/>
  <c r="N393"/>
  <c r="M393"/>
  <c r="N391"/>
  <c r="M391"/>
  <c r="N390"/>
  <c r="N389"/>
  <c r="N388"/>
  <c r="N387"/>
  <c r="N386"/>
  <c r="M386"/>
  <c r="N383"/>
  <c r="M383"/>
  <c r="N372"/>
  <c r="N371"/>
  <c r="M371"/>
  <c r="N370"/>
  <c r="N369"/>
  <c r="M369"/>
  <c r="N368"/>
  <c r="N366"/>
  <c r="M366"/>
  <c r="N365"/>
  <c r="N363"/>
  <c r="M363"/>
  <c r="N362"/>
  <c r="N361"/>
  <c r="M361"/>
  <c r="N360"/>
  <c r="N359"/>
  <c r="M359"/>
  <c r="N358"/>
  <c r="M358"/>
  <c r="N357"/>
  <c r="M357"/>
  <c r="N356"/>
  <c r="M356"/>
  <c r="N352"/>
  <c r="N351"/>
  <c r="N350"/>
  <c r="M350"/>
  <c r="N349"/>
  <c r="N347"/>
  <c r="N346"/>
  <c r="N345"/>
  <c r="M345"/>
  <c r="N344"/>
  <c r="N343"/>
  <c r="N342"/>
  <c r="N341"/>
  <c r="M341"/>
  <c r="N340"/>
  <c r="M340"/>
  <c r="N339"/>
  <c r="M339"/>
  <c r="N338"/>
  <c r="N337"/>
  <c r="N336"/>
  <c r="N335"/>
  <c r="M335"/>
  <c r="N334"/>
  <c r="M334"/>
  <c r="N333"/>
  <c r="N332"/>
  <c r="N331"/>
  <c r="M331"/>
  <c r="N330"/>
  <c r="N329"/>
  <c r="N328"/>
  <c r="M328"/>
  <c r="N327"/>
  <c r="N326"/>
  <c r="N325"/>
  <c r="N322"/>
  <c r="M322"/>
  <c r="N321"/>
  <c r="N320"/>
  <c r="N319"/>
  <c r="N318"/>
  <c r="N317"/>
  <c r="M317"/>
  <c r="N314"/>
  <c r="N312"/>
  <c r="M312"/>
  <c r="N311"/>
  <c r="N310"/>
  <c r="M310"/>
  <c r="N309"/>
  <c r="N308"/>
  <c r="M308"/>
  <c r="N307"/>
  <c r="N305"/>
  <c r="M305"/>
  <c r="N304"/>
  <c r="N303"/>
  <c r="M303"/>
  <c r="N302"/>
  <c r="M302"/>
  <c r="N299"/>
  <c r="N298"/>
  <c r="N297"/>
  <c r="M297"/>
  <c r="N296"/>
  <c r="N294"/>
  <c r="M294"/>
  <c r="N293"/>
  <c r="N292"/>
  <c r="N291"/>
  <c r="N290"/>
  <c r="N289"/>
  <c r="M289"/>
  <c r="N288"/>
  <c r="N287"/>
  <c r="N286"/>
  <c r="M286"/>
  <c r="N275"/>
  <c r="M275"/>
  <c r="N274"/>
  <c r="M274"/>
  <c r="N273"/>
  <c r="N272"/>
  <c r="M272"/>
  <c r="N271"/>
  <c r="N269"/>
  <c r="M269"/>
  <c r="N267"/>
  <c r="N266"/>
  <c r="M266"/>
  <c r="N263"/>
  <c r="N262"/>
  <c r="N261"/>
  <c r="M261"/>
  <c r="N260"/>
  <c r="N259"/>
  <c r="N258"/>
  <c r="N256"/>
  <c r="M256"/>
  <c r="N254"/>
  <c r="N253"/>
  <c r="N251"/>
  <c r="M251"/>
  <c r="N250"/>
  <c r="N249"/>
  <c r="N248"/>
  <c r="M248"/>
  <c r="N247"/>
  <c r="N244"/>
  <c r="M244"/>
  <c r="N241"/>
  <c r="N240"/>
  <c r="N239"/>
  <c r="M239"/>
  <c r="N235"/>
  <c r="N234"/>
  <c r="M234"/>
  <c r="N232"/>
  <c r="M232"/>
  <c r="N231"/>
  <c r="N230"/>
  <c r="M230"/>
  <c r="N229"/>
  <c r="M229"/>
  <c r="N228"/>
  <c r="N227"/>
  <c r="M227"/>
  <c r="N226"/>
  <c r="M226"/>
  <c r="N223"/>
  <c r="N222"/>
  <c r="N220"/>
  <c r="N219"/>
  <c r="N218"/>
  <c r="M218"/>
  <c r="N217"/>
  <c r="N215"/>
  <c r="M215"/>
  <c r="N214"/>
  <c r="M214"/>
  <c r="N213"/>
  <c r="N212"/>
  <c r="N211"/>
  <c r="M211"/>
  <c r="N210"/>
  <c r="N209"/>
  <c r="N208"/>
  <c r="N207"/>
  <c r="N206"/>
  <c r="N205"/>
  <c r="N203"/>
  <c r="N202"/>
  <c r="N201"/>
  <c r="M201"/>
  <c r="N191"/>
  <c r="M191"/>
  <c r="N189"/>
  <c r="N188"/>
  <c r="M188"/>
  <c r="N187"/>
  <c r="N186"/>
  <c r="M186"/>
  <c r="N185"/>
  <c r="N184"/>
  <c r="M184"/>
  <c r="N182"/>
  <c r="M182"/>
  <c r="N181"/>
  <c r="M181"/>
  <c r="N180"/>
  <c r="M180"/>
  <c r="N179"/>
  <c r="M179"/>
  <c r="N178"/>
  <c r="N177"/>
  <c r="M177"/>
  <c r="N176"/>
  <c r="M176"/>
  <c r="N175"/>
  <c r="N172"/>
  <c r="M172"/>
  <c r="N170"/>
  <c r="M170"/>
  <c r="N169"/>
  <c r="M169"/>
  <c r="N168"/>
  <c r="N167"/>
  <c r="M167"/>
  <c r="N166"/>
  <c r="N165"/>
  <c r="N163"/>
  <c r="M163"/>
  <c r="N162"/>
  <c r="N161"/>
  <c r="M161"/>
  <c r="N160"/>
  <c r="N159"/>
  <c r="N158"/>
  <c r="M158"/>
  <c r="N157"/>
  <c r="N156"/>
  <c r="N155"/>
  <c r="N154"/>
  <c r="M154"/>
  <c r="N152"/>
  <c r="M152"/>
  <c r="N151"/>
  <c r="N149"/>
  <c r="N148"/>
  <c r="M148"/>
  <c r="N147"/>
  <c r="N146"/>
  <c r="M146"/>
  <c r="N143"/>
  <c r="N141"/>
  <c r="M141"/>
  <c r="N140"/>
  <c r="M140"/>
  <c r="N137"/>
  <c r="M137"/>
  <c r="N136"/>
  <c r="N135"/>
  <c r="M135"/>
  <c r="N134"/>
  <c r="M134"/>
  <c r="N133"/>
  <c r="M133"/>
  <c r="N131"/>
  <c r="N130"/>
  <c r="M130"/>
  <c r="N126"/>
  <c r="M126"/>
  <c r="N123"/>
  <c r="M123"/>
  <c r="N121"/>
  <c r="N120"/>
  <c r="N119"/>
  <c r="N118"/>
  <c r="M118"/>
  <c r="N117"/>
  <c r="N116"/>
  <c r="N115"/>
  <c r="N113"/>
  <c r="M113"/>
  <c r="N112"/>
  <c r="N111"/>
  <c r="N110"/>
  <c r="M110"/>
  <c r="N109"/>
  <c r="N108"/>
  <c r="M108"/>
  <c r="N107"/>
  <c r="N106"/>
  <c r="N105"/>
  <c r="N104"/>
  <c r="M104"/>
  <c r="N103"/>
  <c r="N102"/>
  <c r="N101"/>
  <c r="N100"/>
  <c r="M100"/>
  <c r="N89"/>
  <c r="N88"/>
  <c r="M88"/>
  <c r="N86"/>
  <c r="N85"/>
  <c r="M85"/>
  <c r="N84"/>
  <c r="M84"/>
  <c r="N83"/>
  <c r="N82"/>
  <c r="N81"/>
  <c r="N80"/>
  <c r="M80"/>
  <c r="N79"/>
  <c r="M79"/>
  <c r="N77"/>
  <c r="M77"/>
  <c r="N75"/>
  <c r="M75"/>
  <c r="N72"/>
  <c r="N71"/>
  <c r="N70"/>
  <c r="N69"/>
  <c r="N68"/>
  <c r="N67"/>
  <c r="N66"/>
  <c r="N65"/>
  <c r="M65"/>
  <c r="N64"/>
  <c r="N63"/>
  <c r="N62"/>
  <c r="N61"/>
  <c r="M61"/>
  <c r="N60"/>
  <c r="M60"/>
  <c r="N58"/>
  <c r="N57"/>
  <c r="N56"/>
  <c r="N55"/>
  <c r="M55"/>
  <c r="N54"/>
  <c r="M54"/>
  <c r="N53"/>
  <c r="N52"/>
  <c r="M52"/>
  <c r="N50"/>
  <c r="N49"/>
  <c r="M49"/>
  <c r="N45"/>
  <c r="N44"/>
  <c r="M44"/>
  <c r="N42"/>
  <c r="M42"/>
  <c r="N41"/>
  <c r="M41"/>
  <c r="N40"/>
  <c r="M40"/>
  <c r="N39"/>
  <c r="M39"/>
  <c r="N38"/>
  <c r="N36"/>
  <c r="M36"/>
  <c r="N35"/>
  <c r="N34"/>
  <c r="M34"/>
  <c r="N31"/>
  <c r="M31"/>
  <c r="N30"/>
  <c r="N29"/>
  <c r="N28"/>
  <c r="N27"/>
  <c r="M27"/>
  <c r="N24"/>
  <c r="M24"/>
  <c r="N23"/>
  <c r="N22"/>
  <c r="N21"/>
  <c r="N20"/>
  <c r="M20"/>
  <c r="N19"/>
  <c r="N18"/>
  <c r="N17"/>
  <c r="M17"/>
  <c r="N15"/>
  <c r="N14"/>
  <c r="M14"/>
  <c r="D68" i="1" l="1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D2"/>
  <c r="C2"/>
  <c r="F31" l="1"/>
  <c r="D72" l="1"/>
  <c r="D73"/>
  <c r="D74"/>
  <c r="D75"/>
  <c r="D76"/>
  <c r="D77"/>
  <c r="D78"/>
  <c r="C72"/>
  <c r="C73"/>
  <c r="C74"/>
  <c r="C75"/>
  <c r="C76"/>
  <c r="C77"/>
  <c r="C78"/>
  <c r="F6" l="1"/>
  <c r="F10"/>
  <c r="F14"/>
  <c r="F18"/>
  <c r="F22"/>
  <c r="F26"/>
  <c r="F30"/>
  <c r="F35"/>
  <c r="F39"/>
  <c r="F77"/>
  <c r="F42"/>
  <c r="F78"/>
  <c r="F47"/>
  <c r="F51"/>
  <c r="F55"/>
  <c r="F59"/>
  <c r="F63"/>
  <c r="F67"/>
  <c r="F74"/>
  <c r="F13"/>
  <c r="F17"/>
  <c r="F21"/>
  <c r="F25"/>
  <c r="F29"/>
  <c r="F34"/>
  <c r="F38"/>
  <c r="F5"/>
  <c r="F9"/>
  <c r="F43"/>
  <c r="F48"/>
  <c r="F52"/>
  <c r="F56"/>
  <c r="F60"/>
  <c r="F64"/>
  <c r="F68"/>
  <c r="F75"/>
  <c r="F41"/>
  <c r="F8"/>
  <c r="F45"/>
  <c r="F11"/>
  <c r="F24"/>
  <c r="F27"/>
  <c r="F58"/>
  <c r="F61"/>
  <c r="F3"/>
  <c r="F16"/>
  <c r="F19"/>
  <c r="F33"/>
  <c r="F36"/>
  <c r="F50"/>
  <c r="F53"/>
  <c r="F66"/>
  <c r="F72"/>
  <c r="F4"/>
  <c r="F7"/>
  <c r="F12"/>
  <c r="F15"/>
  <c r="F20"/>
  <c r="F23"/>
  <c r="F28"/>
  <c r="F32"/>
  <c r="F37"/>
  <c r="F40"/>
  <c r="F46"/>
  <c r="F49"/>
  <c r="F54"/>
  <c r="F57"/>
  <c r="F62"/>
  <c r="F65"/>
  <c r="F73"/>
  <c r="F76"/>
  <c r="F2" l="1"/>
</calcChain>
</file>

<file path=xl/sharedStrings.xml><?xml version="1.0" encoding="utf-8"?>
<sst xmlns="http://schemas.openxmlformats.org/spreadsheetml/2006/main" count="3154" uniqueCount="701">
  <si>
    <t>Drs. Suko Waspodho</t>
  </si>
  <si>
    <t xml:space="preserve"> </t>
  </si>
  <si>
    <t>N</t>
  </si>
  <si>
    <t>Hari,</t>
  </si>
  <si>
    <t>Smt.</t>
  </si>
  <si>
    <t>Ruang</t>
  </si>
  <si>
    <t>Juml.</t>
  </si>
  <si>
    <t>o</t>
  </si>
  <si>
    <t>Tanggal</t>
  </si>
  <si>
    <t>Peserta</t>
  </si>
  <si>
    <t>Catatan :</t>
  </si>
  <si>
    <t>Mengetahui,</t>
  </si>
  <si>
    <t xml:space="preserve">Pembagian  jam ujian untuk mata uji praktek bisa dilihat  </t>
  </si>
  <si>
    <t>Bagi mahasiswa peserta ujian yang kebetulan jadwal jam ujiannya</t>
  </si>
  <si>
    <t>-</t>
  </si>
  <si>
    <t>Nama Mata Uji</t>
  </si>
  <si>
    <t xml:space="preserve"> Jam  Ujian</t>
  </si>
  <si>
    <t>2.</t>
  </si>
  <si>
    <t>-&gt;</t>
  </si>
  <si>
    <t>Total</t>
  </si>
  <si>
    <t>MI</t>
  </si>
  <si>
    <t>KA</t>
  </si>
  <si>
    <t>bersamaan, diminta segera lapor ke bagian Administrasi.</t>
  </si>
  <si>
    <t>Kelas</t>
  </si>
  <si>
    <t>lama</t>
  </si>
  <si>
    <t>baru</t>
  </si>
  <si>
    <t>TI</t>
  </si>
  <si>
    <r>
      <t xml:space="preserve">Selama mengikuti ujian, peserta ujian diwajibkan memakai </t>
    </r>
    <r>
      <rPr>
        <b/>
        <i/>
        <sz val="11"/>
        <rFont val="Times New Roman"/>
        <family val="1"/>
      </rPr>
      <t/>
    </r>
  </si>
  <si>
    <t xml:space="preserve">Bagi Dosen yang berhalangan untuk menjadi pengawas </t>
  </si>
  <si>
    <t>Pengawas I</t>
  </si>
  <si>
    <t>Pengawas II</t>
  </si>
  <si>
    <t>Kode</t>
  </si>
  <si>
    <t>Kode 1</t>
  </si>
  <si>
    <t>Kode 2</t>
  </si>
  <si>
    <t>Halaman : 1</t>
  </si>
  <si>
    <t>Halaman : 2</t>
  </si>
  <si>
    <t>Halaman : 3</t>
  </si>
  <si>
    <t xml:space="preserve">baru </t>
  </si>
  <si>
    <t>Ket.</t>
  </si>
  <si>
    <t>Kelas    Sore    ---    Kelas    Sore   ----    Kelas    Sore   ----  Kelas    Sore  ----   Kelas    Sore   ----   Kelas    Sore</t>
  </si>
  <si>
    <t>Pembantu Ketua I</t>
  </si>
  <si>
    <t>Peserta ujian harap membawa Nomor Ujian dan KRS dengan foto masih tertempel</t>
  </si>
  <si>
    <t>Pengawas I dan II</t>
  </si>
  <si>
    <t>Pembagian  ruang untuk ujian Teori dapat dilihat di Papan Pengumuman</t>
  </si>
  <si>
    <t>Jas  Almamater  dan  Ber-Sepatu yang Rapi.</t>
  </si>
  <si>
    <t>Senin</t>
  </si>
  <si>
    <t>Selasa</t>
  </si>
  <si>
    <t>Rabu</t>
  </si>
  <si>
    <t>Kamis</t>
  </si>
  <si>
    <t>Agus Ristanto, A.Md</t>
  </si>
  <si>
    <t>PROGRAM  DIPLOMA  III DAN STRATA  1</t>
  </si>
  <si>
    <t>Halaman : 4</t>
  </si>
  <si>
    <t xml:space="preserve">atau dilihat di Ruang 2,3,4,5,6,7,8,9 dan Lab. 1, Lab. 2 serta Lab. 3 </t>
  </si>
  <si>
    <t>di mohon untuk segera konfirmasi ke bagian Administrasi Secepatnya</t>
  </si>
  <si>
    <t>Untuk Strata 1 : Pada kolom Jurusan tertulis : SI * atau TI *  serta  jumlah pesertanya di arsir</t>
  </si>
  <si>
    <r>
      <t>di Lab. 1</t>
    </r>
    <r>
      <rPr>
        <sz val="11"/>
        <rFont val="Times New Roman"/>
        <family val="1"/>
      </rPr>
      <t xml:space="preserve"> , </t>
    </r>
    <r>
      <rPr>
        <b/>
        <sz val="11"/>
        <rFont val="Times New Roman"/>
        <family val="1"/>
      </rPr>
      <t>Lab. 2</t>
    </r>
    <r>
      <rPr>
        <sz val="11"/>
        <rFont val="Times New Roman"/>
        <family val="1"/>
      </rPr>
      <t xml:space="preserve"> dan</t>
    </r>
    <r>
      <rPr>
        <b/>
        <sz val="11"/>
        <rFont val="Times New Roman"/>
        <family val="1"/>
      </rPr>
      <t xml:space="preserve"> Lab. 3</t>
    </r>
    <r>
      <rPr>
        <sz val="11"/>
        <rFont val="Times New Roman"/>
        <family val="1"/>
      </rPr>
      <t xml:space="preserve"> menjelang ujian berlangsung.</t>
    </r>
  </si>
  <si>
    <t>MI/KA</t>
  </si>
  <si>
    <t>SI*</t>
  </si>
  <si>
    <t>TI*</t>
  </si>
  <si>
    <t>MI/SI*</t>
  </si>
  <si>
    <t>1.</t>
  </si>
  <si>
    <t>Halaman : 5</t>
  </si>
  <si>
    <t>Trans  = Transfer</t>
  </si>
  <si>
    <t>Jurus.</t>
  </si>
  <si>
    <t xml:space="preserve"> JADWAL  UJIAN  TENGAH  SEMESTER</t>
  </si>
  <si>
    <t>Halaman : 6</t>
  </si>
  <si>
    <t>Wawan Laksito Y.S., S.Si, M.Kom</t>
  </si>
  <si>
    <t>28 Nov.</t>
  </si>
  <si>
    <t>Kewirausahaan</t>
  </si>
  <si>
    <t>5P</t>
  </si>
  <si>
    <t>Manajemen Mutu</t>
  </si>
  <si>
    <t>Otomata Bahasa &amp; Teknik Kompilasi</t>
  </si>
  <si>
    <t>Interaksi Manusia &amp; Komputer</t>
  </si>
  <si>
    <t>Komputer &amp; Masyarakat</t>
  </si>
  <si>
    <t>17 Nov.</t>
  </si>
  <si>
    <t>18 Nov.</t>
  </si>
  <si>
    <t>19 Nov.</t>
  </si>
  <si>
    <t>Jumat</t>
  </si>
  <si>
    <t>Sabtu</t>
  </si>
  <si>
    <t>24 Nov.</t>
  </si>
  <si>
    <t>25 Nov.</t>
  </si>
  <si>
    <t>1 Des.</t>
  </si>
  <si>
    <t>2 Des.</t>
  </si>
  <si>
    <t>Statistik</t>
  </si>
  <si>
    <t>Kalkulus</t>
  </si>
  <si>
    <t>Agus Dimyati, S.S</t>
  </si>
  <si>
    <t>Achmad Zainudin, S.Ag</t>
  </si>
  <si>
    <t>Lab 3</t>
  </si>
  <si>
    <t>Ahmad Faisal Sani, S.Kom</t>
  </si>
  <si>
    <t>Anisah, S.Kom</t>
  </si>
  <si>
    <t>Lab 7</t>
  </si>
  <si>
    <t>Bayu Dwi Raharja, S.Kom</t>
  </si>
  <si>
    <t>Bebas Widada, S.Si, M.Kom</t>
  </si>
  <si>
    <t>Lab 8</t>
  </si>
  <si>
    <t>Lab 2</t>
  </si>
  <si>
    <t>Pendidikan Agama Kristen/Katholik</t>
  </si>
  <si>
    <t>Dra. Andriani KKW, M.Kom, Akt</t>
  </si>
  <si>
    <t>Dasar Akuntansi</t>
  </si>
  <si>
    <t>Dwi Remawati, S.Kom, M.Kom</t>
  </si>
  <si>
    <t>Drs. Agus Razikin, M.Si</t>
  </si>
  <si>
    <t>Dasar Manajemen &amp; Bisnis</t>
  </si>
  <si>
    <t>Didik Nugroho, S. Kom, M.Kom</t>
  </si>
  <si>
    <t>Lab 1</t>
  </si>
  <si>
    <t>Elistya Rimawati, S.Si, M.Si</t>
  </si>
  <si>
    <t>Interpersonal Skill</t>
  </si>
  <si>
    <t>Hasman Budiadi, S.E, M.M</t>
  </si>
  <si>
    <t>Hardi Santoso, S.Kom</t>
  </si>
  <si>
    <t>Ir. Muhammad Hasbi, M.Kom</t>
  </si>
  <si>
    <t xml:space="preserve">Dasar Teknologi Informasi </t>
  </si>
  <si>
    <t>Kustanto, S.T, M. Eng</t>
  </si>
  <si>
    <t>Kumaratih Sandradewi, S.P, M.Kom</t>
  </si>
  <si>
    <t>Khoirul Akhyar, S.T</t>
  </si>
  <si>
    <t>Laseri, S.Kom</t>
  </si>
  <si>
    <t>R. Arie Febrianto, M.H</t>
  </si>
  <si>
    <t>Sri Harjanto, S.Kom</t>
  </si>
  <si>
    <t>Sapto Nugroho, S.T</t>
  </si>
  <si>
    <t>Pengantar Sistem Informasi</t>
  </si>
  <si>
    <t>Siti Rohmah, S.Kom</t>
  </si>
  <si>
    <t>Sri Sayekti, S.Pd, M.Pd</t>
  </si>
  <si>
    <t>Bahasa Indonesia</t>
  </si>
  <si>
    <t>Suryanti Galuh P, S.Pd, M.Hum</t>
  </si>
  <si>
    <t>Sri Suyamti, S.Pd</t>
  </si>
  <si>
    <t>Perencanaan Strategi Sistem Informasi</t>
  </si>
  <si>
    <t>Sri Tomo, S.T, M.Kom</t>
  </si>
  <si>
    <t>Tri Irawati, S.E, M.Si</t>
  </si>
  <si>
    <t>Tika Andarasni P, S.Sos, S.H, M.Kn</t>
  </si>
  <si>
    <t>Wawan Laksito, S.Si, M.Kom</t>
  </si>
  <si>
    <t>Logika Informatika &amp; Sistem Digital</t>
  </si>
  <si>
    <t>Yustina Retno, S.T, M.Cs</t>
  </si>
  <si>
    <t>Yudi Hermawan, S.Pd</t>
  </si>
  <si>
    <t>Yekti Handayani,  S.Pdi</t>
  </si>
  <si>
    <t>Zakaria Zuhdi, S.Kom</t>
  </si>
  <si>
    <t>Sri Hariyati Fitriasih, M.Kom</t>
  </si>
  <si>
    <t>Sri Siswanti, M.Kom</t>
  </si>
  <si>
    <t>Trias Pungkur K. S.T</t>
  </si>
  <si>
    <t>Program Studi (D3) : Manajemen Informatika, Komputerisasi Akuntansi Dan Teknik Informatika</t>
  </si>
  <si>
    <t>Program Studi (S1) : Sistem Informasi dan Teknik Informatika</t>
  </si>
  <si>
    <t>Pagi/Sore</t>
  </si>
  <si>
    <t>16 Nov.</t>
  </si>
  <si>
    <t>23 Nov.</t>
  </si>
  <si>
    <t>30 Nov.</t>
  </si>
  <si>
    <t>Pendidikan  Agama Islam</t>
  </si>
  <si>
    <t>TI/KA</t>
  </si>
  <si>
    <t>Arumsari, S.Pd, M.Pd</t>
  </si>
  <si>
    <t>3/5</t>
  </si>
  <si>
    <t>Bambang Satrio Nugroho, S.E, M.M</t>
  </si>
  <si>
    <t>Baskoro, S.Kom</t>
  </si>
  <si>
    <t>Desain Grafis I * (Adobe Illustrator)</t>
  </si>
  <si>
    <t>Multimedia Dasar * (Teori)</t>
  </si>
  <si>
    <t>Keamanan Sistem Informasi</t>
  </si>
  <si>
    <t>Bramasto Wiryawan Y, S.T, M.MSI</t>
  </si>
  <si>
    <t>Dwi Kristiani, S.Kom</t>
  </si>
  <si>
    <t>Sistem informasi</t>
  </si>
  <si>
    <t>Akuntansi Menengah I</t>
  </si>
  <si>
    <t>Pancasila &amp; Kewarganegaraan</t>
  </si>
  <si>
    <t>Dimas Pamilih, S.Kom</t>
  </si>
  <si>
    <t>Aljabar Linier &amp; Matriks</t>
  </si>
  <si>
    <t>Iwan Ady Prabowo, S.Kom, M.Kom</t>
  </si>
  <si>
    <t xml:space="preserve">Riset Teknologi Informasi </t>
  </si>
  <si>
    <t>Enterprise Resource Planning (ERP)</t>
  </si>
  <si>
    <t>Retno Tri Vulandari, S.Si, M.Si</t>
  </si>
  <si>
    <t>Metoda Numerik</t>
  </si>
  <si>
    <t>Rofik Almuqontirin, S.Pd</t>
  </si>
  <si>
    <t>Testing &amp; Implementasi Sistem</t>
  </si>
  <si>
    <t>Perpajakan</t>
  </si>
  <si>
    <t>Akuntansi Lanjut (Syariah)</t>
  </si>
  <si>
    <t>Akuntansi Biaya</t>
  </si>
  <si>
    <t>Etika Profesi &amp; Bimbingan Karier</t>
  </si>
  <si>
    <t>Teguh Susyanto,S.Kom, M.Cs</t>
  </si>
  <si>
    <t>Matematika Diskrit</t>
  </si>
  <si>
    <t>Yunita Primasanti, S.T</t>
  </si>
  <si>
    <t>08.00 - 09.30</t>
  </si>
  <si>
    <t>16.30 - 18.00</t>
  </si>
  <si>
    <t>Sistem Operasi &amp; Pengelolaan Instalasi Komputer I (Teori)</t>
  </si>
  <si>
    <t>Algoritma Pemrograman &amp; Struktur Data (Teori)</t>
  </si>
  <si>
    <t>Algoritma &amp; Dasar  Pemrograman (Teori)</t>
  </si>
  <si>
    <t>Desain Grafis I * (Praktek)</t>
  </si>
  <si>
    <t>Bahasa Inggris I (Tertulis)</t>
  </si>
  <si>
    <t>Bahasa Inggris V (Tertulis)</t>
  </si>
  <si>
    <t>Bahasa Inggris III (Tertulis)</t>
  </si>
  <si>
    <t>Paket Program Niaga (Praktek)</t>
  </si>
  <si>
    <t>Paket Program Komputer (Praktek)</t>
  </si>
  <si>
    <t>Struktur Data (Teori)</t>
  </si>
  <si>
    <t>Desain Web II (Praktek)</t>
  </si>
  <si>
    <t>Jaringan Komputer II (Praktek)</t>
  </si>
  <si>
    <t>13.30 - 15.00</t>
  </si>
  <si>
    <t>Jaringan Komputer I (Teori)</t>
  </si>
  <si>
    <t>Manajemen Proyek TI/SI (Teori)</t>
  </si>
  <si>
    <t>Pemrograman Open Source (Teori)</t>
  </si>
  <si>
    <t>14.00 - 15.30</t>
  </si>
  <si>
    <t>Jaringan Komputer III (Praktek)</t>
  </si>
  <si>
    <t>Pemrograman Mobil I (Teori)</t>
  </si>
  <si>
    <t>Pemrograman Game (Teori)</t>
  </si>
  <si>
    <t>Pemrograman Mobil II (Teori)</t>
  </si>
  <si>
    <t>Pengembangan Aplikasi Bisnis (Teori)</t>
  </si>
  <si>
    <t>Multimedia Lanjut (Praktek)</t>
  </si>
  <si>
    <t>Pengembangan Aplikasi Bisnis 2 (Praktek)</t>
  </si>
  <si>
    <t>Pengolahan Citra Digital (Teori)</t>
  </si>
  <si>
    <t>13+1</t>
  </si>
  <si>
    <t>1+1</t>
  </si>
  <si>
    <t>4+1</t>
  </si>
  <si>
    <t>12+1</t>
  </si>
  <si>
    <t>12+1+1</t>
  </si>
  <si>
    <t>1+22</t>
  </si>
  <si>
    <t>2+29</t>
  </si>
  <si>
    <t>1+19</t>
  </si>
  <si>
    <t>24+1</t>
  </si>
  <si>
    <t>34+1</t>
  </si>
  <si>
    <t>Shift 01</t>
  </si>
  <si>
    <t>Shift 02</t>
  </si>
  <si>
    <t>Shift 03</t>
  </si>
  <si>
    <t>18.30 - 20.00</t>
  </si>
  <si>
    <t>10.00 - 11.30</t>
  </si>
  <si>
    <t>12.00 - 13.30</t>
  </si>
  <si>
    <t>23+1</t>
  </si>
  <si>
    <t>Ti*-13A</t>
  </si>
  <si>
    <t>2+1</t>
  </si>
  <si>
    <t>1+7</t>
  </si>
  <si>
    <t>24+3</t>
  </si>
  <si>
    <t>4+7</t>
  </si>
  <si>
    <t>Sistem Informasi Geografis (Teori)</t>
  </si>
  <si>
    <t>Riset Operasi</t>
  </si>
  <si>
    <t>1+23</t>
  </si>
  <si>
    <t>11+12</t>
  </si>
  <si>
    <t>KA/TI*</t>
  </si>
  <si>
    <t>10 + 1</t>
  </si>
  <si>
    <t xml:space="preserve">Perencanaan Strategi Sistem Informasi </t>
  </si>
  <si>
    <t>3 + 0</t>
  </si>
  <si>
    <t>B14</t>
  </si>
  <si>
    <t>B13</t>
  </si>
  <si>
    <t>C42</t>
  </si>
  <si>
    <t>C21</t>
  </si>
  <si>
    <t>C22</t>
  </si>
  <si>
    <t>C23</t>
  </si>
  <si>
    <t>C32</t>
  </si>
  <si>
    <t>C31</t>
  </si>
  <si>
    <t>C33</t>
  </si>
  <si>
    <t>20.10 - 21.40</t>
  </si>
  <si>
    <t>15.30 - 17.00</t>
  </si>
  <si>
    <t>8+16</t>
  </si>
  <si>
    <t>16.00 - 17.30</t>
  </si>
  <si>
    <t>Jaringan Komputer IV (Teori/Praktek)</t>
  </si>
  <si>
    <t>18.30 - 18.00</t>
  </si>
  <si>
    <t>21 + 1</t>
  </si>
  <si>
    <t>19+2</t>
  </si>
  <si>
    <t>TI/SI*</t>
  </si>
  <si>
    <t>6+1</t>
  </si>
  <si>
    <t>22+1</t>
  </si>
  <si>
    <t>21+1</t>
  </si>
  <si>
    <t>8+1</t>
  </si>
  <si>
    <t>Halaman : 7</t>
  </si>
  <si>
    <t xml:space="preserve">PADA PELAKSANAAN PERKULIAHAN SEMESTER GASAL </t>
  </si>
  <si>
    <t>TAHUN AKADEMIK 2016/2017</t>
  </si>
  <si>
    <t>Manajemen Syariah</t>
  </si>
  <si>
    <t>Matematika  Ekonomi</t>
  </si>
  <si>
    <t>2016</t>
  </si>
  <si>
    <t>14 Nov.</t>
  </si>
  <si>
    <t>15 Nov.</t>
  </si>
  <si>
    <t>21 Nov.</t>
  </si>
  <si>
    <t>22 Nov.</t>
  </si>
  <si>
    <t>Ari Wibowo, S.Si, M.Si</t>
  </si>
  <si>
    <t>Budi Hartanto, S.Kom, M.Kom</t>
  </si>
  <si>
    <t>Lab 5</t>
  </si>
  <si>
    <t>Dimas Febriyan Priambodo, S.Kom</t>
  </si>
  <si>
    <t>Diantika Arifianti, S.T</t>
  </si>
  <si>
    <t>Hendro Wijayanto, S.Kom, M.Kom</t>
  </si>
  <si>
    <t>Kecerdasan Buatan II</t>
  </si>
  <si>
    <t>Lab 4</t>
  </si>
  <si>
    <t>Setiyowati, S.Kom, M.Kom</t>
  </si>
  <si>
    <t>Septina Galih Pudyastuti, S.Pd, M.Si</t>
  </si>
  <si>
    <t>KA/MI</t>
  </si>
  <si>
    <t>Sally Kurnia Octaviani, S.Pd, M.Hum</t>
  </si>
  <si>
    <t>Integrasi Sistem Informasi</t>
  </si>
  <si>
    <t>Yuliyanto, S.Pd.I</t>
  </si>
  <si>
    <t>Mi-15M</t>
  </si>
  <si>
    <t>Mi-14M</t>
  </si>
  <si>
    <t>Ka-15M</t>
  </si>
  <si>
    <t>Ka-14M</t>
  </si>
  <si>
    <t>Mi-14A , Mi-13A</t>
  </si>
  <si>
    <t>0 + 0</t>
  </si>
  <si>
    <t>Mi-15A , Mi-14A , Mi-13A</t>
  </si>
  <si>
    <t>1 + 16 + 1</t>
  </si>
  <si>
    <t>Ti-15M</t>
  </si>
  <si>
    <t>8 + 1</t>
  </si>
  <si>
    <t>Ti-14M</t>
  </si>
  <si>
    <t>Mi-14A, Mi-13A</t>
  </si>
  <si>
    <t>16 + 1</t>
  </si>
  <si>
    <t>16 + 2</t>
  </si>
  <si>
    <t>Mi-15A , Mi-13A</t>
  </si>
  <si>
    <t>9 + 1</t>
  </si>
  <si>
    <t>Mi-15M, Mi-14M</t>
  </si>
  <si>
    <t>15 + 1</t>
  </si>
  <si>
    <t>Mi-15A, Mi-13A</t>
  </si>
  <si>
    <t xml:space="preserve">Mi-14M </t>
  </si>
  <si>
    <t>9 + 2</t>
  </si>
  <si>
    <t>Ti-15M, Ti-14M</t>
  </si>
  <si>
    <t>17+1</t>
  </si>
  <si>
    <t>Mi-14M, Ka-14M</t>
  </si>
  <si>
    <t>9+10</t>
  </si>
  <si>
    <t>Ka-15A , Ka-13A</t>
  </si>
  <si>
    <t xml:space="preserve">Ka-15A, Ka-13A </t>
  </si>
  <si>
    <t>Ka-15A, Ka-13A</t>
  </si>
  <si>
    <t>Ti-15A</t>
  </si>
  <si>
    <t>Si-15B</t>
  </si>
  <si>
    <t>Si-15C</t>
  </si>
  <si>
    <t>Si--15B</t>
  </si>
  <si>
    <t xml:space="preserve">Ka-14M </t>
  </si>
  <si>
    <t>Ka-13A, Ka-14A</t>
  </si>
  <si>
    <t>Ka-13A ,Ka-15A</t>
  </si>
  <si>
    <t>1 + 9</t>
  </si>
  <si>
    <t>Ka-13A , Ka-15A</t>
  </si>
  <si>
    <t>Ka-13A , Ka-14A , Ka-15A</t>
  </si>
  <si>
    <t>1 + 7 + 8</t>
  </si>
  <si>
    <t>22+2</t>
  </si>
  <si>
    <t>Ti-14A</t>
  </si>
  <si>
    <t>Ti-15A , Ti-14A</t>
  </si>
  <si>
    <t>1 + 4</t>
  </si>
  <si>
    <t>28 + 2</t>
  </si>
  <si>
    <t>26 + 3</t>
  </si>
  <si>
    <t>Ti-15A , TI-14A</t>
  </si>
  <si>
    <t>27 + 3</t>
  </si>
  <si>
    <t>25 + 3</t>
  </si>
  <si>
    <t>26 + 5</t>
  </si>
  <si>
    <t>28 + 3</t>
  </si>
  <si>
    <t>Si-15M</t>
  </si>
  <si>
    <t>Si-14M</t>
  </si>
  <si>
    <t>Si-14M, Si-15M</t>
  </si>
  <si>
    <t>1+21</t>
  </si>
  <si>
    <t>Ti-15C</t>
  </si>
  <si>
    <t xml:space="preserve">Ti-15A </t>
  </si>
  <si>
    <t>Pemrograman Web II (Teori)</t>
  </si>
  <si>
    <t>Si-14A, Si15B, Si-15C</t>
  </si>
  <si>
    <t>1 + 10 + 2</t>
  </si>
  <si>
    <t>Desain Grafis I (Praktek)</t>
  </si>
  <si>
    <t>Ti*-15M</t>
  </si>
  <si>
    <t>23+2</t>
  </si>
  <si>
    <t xml:space="preserve">Ti-15A, </t>
  </si>
  <si>
    <t>14+1</t>
  </si>
  <si>
    <t>1+20</t>
  </si>
  <si>
    <t>Ti*-14D</t>
  </si>
  <si>
    <t>TI*-14A</t>
  </si>
  <si>
    <t>TI*-14C</t>
  </si>
  <si>
    <t>TI*-14D</t>
  </si>
  <si>
    <t>Ti*-14B</t>
  </si>
  <si>
    <t>Ti-15B, Ti*-14B</t>
  </si>
  <si>
    <t>Ti*-14A</t>
  </si>
  <si>
    <t>Ti-15A, Ti*-14A</t>
  </si>
  <si>
    <t>Ti*-14M</t>
  </si>
  <si>
    <t>Ti*-13M</t>
  </si>
  <si>
    <t>Ti*-13M, Ti*-14M</t>
  </si>
  <si>
    <t>5+1</t>
  </si>
  <si>
    <t>2+2</t>
  </si>
  <si>
    <t>10+1</t>
  </si>
  <si>
    <t>Ti-15M,Ti-14M, Ti*-13M2</t>
  </si>
  <si>
    <t>16+1+1</t>
  </si>
  <si>
    <t>Pemrograman Database I (Teori)</t>
  </si>
  <si>
    <t>9+13</t>
  </si>
  <si>
    <t>8+15</t>
  </si>
  <si>
    <t>TI-D3</t>
  </si>
  <si>
    <t>Ti*-15M, Ti*-14M, Ti*-13M</t>
  </si>
  <si>
    <t>Ti*-14M, Ti*-13M</t>
  </si>
  <si>
    <t>2+35</t>
  </si>
  <si>
    <t>4+33</t>
  </si>
  <si>
    <t>14+8</t>
  </si>
  <si>
    <t>Mi-16A, Mi-16M</t>
  </si>
  <si>
    <t>Mi-16M</t>
  </si>
  <si>
    <t>Ti-15C, Ti*-13C</t>
  </si>
  <si>
    <t>Ti*-13C</t>
  </si>
  <si>
    <t>Ti-15B, Ti*-13B</t>
  </si>
  <si>
    <t>Ti-15A, Ti*-13A</t>
  </si>
  <si>
    <t>Ti-15B, Ti*-14B, Ti*-13B</t>
  </si>
  <si>
    <t>Ti*-13D</t>
  </si>
  <si>
    <t>22+2+1</t>
  </si>
  <si>
    <t>Ti-15C, Ti*-13C, Ti*-13D</t>
  </si>
  <si>
    <t>21+2+1</t>
  </si>
  <si>
    <t>Ka-16A</t>
  </si>
  <si>
    <t>Ka-16M</t>
  </si>
  <si>
    <t>Mi-16A, Ka-16A</t>
  </si>
  <si>
    <t>8+2</t>
  </si>
  <si>
    <t>8 + 6</t>
  </si>
  <si>
    <t>MI-16M, Ka-16M</t>
  </si>
  <si>
    <t>Mi-16M, Ka-16M</t>
  </si>
  <si>
    <t>Ti-15C, Ti*-14C, Ti*-13C</t>
  </si>
  <si>
    <t>27+1</t>
  </si>
  <si>
    <t>22+1+1</t>
  </si>
  <si>
    <t>26+1</t>
  </si>
  <si>
    <t>Ti-15C, Ti*-14C, Ti*-13C, Ti*-13D</t>
  </si>
  <si>
    <t>22+1+4+1</t>
  </si>
  <si>
    <t>Ti-16AB, Ti-14A</t>
  </si>
  <si>
    <t>Ti-16M</t>
  </si>
  <si>
    <t>19+1</t>
  </si>
  <si>
    <t>Ti-16M, Ti-15M</t>
  </si>
  <si>
    <t xml:space="preserve">Ti-15M </t>
  </si>
  <si>
    <t>15+13+1</t>
  </si>
  <si>
    <t>Ti-16A2, B, Ti-14A</t>
  </si>
  <si>
    <t>Ti*-14B, Ti*-13B</t>
  </si>
  <si>
    <t>Ti*-14C, Ti*-13C</t>
  </si>
  <si>
    <t>TI*-14A, Ti*-13A</t>
  </si>
  <si>
    <t>TI*-14B, Ti*-13B</t>
  </si>
  <si>
    <t>TI*-14D, Ti*-13D</t>
  </si>
  <si>
    <t>TI*-14C, Ti*-13C</t>
  </si>
  <si>
    <t>15+1</t>
  </si>
  <si>
    <t>21+4</t>
  </si>
  <si>
    <t>18+12</t>
  </si>
  <si>
    <t>15+18</t>
  </si>
  <si>
    <t>6+6</t>
  </si>
  <si>
    <t>Ti*-14A, Ti*-13A</t>
  </si>
  <si>
    <t>Ti*-14D, Ti*-13D</t>
  </si>
  <si>
    <t>Ti*-13B</t>
  </si>
  <si>
    <t>Ti*-14A, Ti*-14C, Ti*-13B, Ti*-13C</t>
  </si>
  <si>
    <t>14+1+1+1</t>
  </si>
  <si>
    <t>15+13</t>
  </si>
  <si>
    <t>Ti-16A,B</t>
  </si>
  <si>
    <t>Ti-16M, Ti-14M</t>
  </si>
  <si>
    <t>Si*-16A</t>
  </si>
  <si>
    <t>Si*-16B</t>
  </si>
  <si>
    <t>Si*-16C, Si-15C</t>
  </si>
  <si>
    <t>Si*-16M</t>
  </si>
  <si>
    <t>Si*-16B, 15B</t>
  </si>
  <si>
    <t>33+1</t>
  </si>
  <si>
    <t>13+1+1</t>
  </si>
  <si>
    <t>Si*-16C, Si-15C, Si-14C</t>
  </si>
  <si>
    <t>Si*-16M, Si-15M</t>
  </si>
  <si>
    <t>Ti*-16A</t>
  </si>
  <si>
    <t>Ti*-16B</t>
  </si>
  <si>
    <t>Ti*-16C, Ti*-14C</t>
  </si>
  <si>
    <t>Ti*-16M</t>
  </si>
  <si>
    <t>Ti*-16C</t>
  </si>
  <si>
    <t>TI*-16B</t>
  </si>
  <si>
    <t>Ti*-16C, Ti-15C</t>
  </si>
  <si>
    <t>Ti*-13M, Ti*-14M, Ti*-16M</t>
  </si>
  <si>
    <t>2+1+29</t>
  </si>
  <si>
    <t>Ti*-16C, Ti*-14C, 13C</t>
  </si>
  <si>
    <t>29+6</t>
  </si>
  <si>
    <t>Ti*-16M, Ti*-13M</t>
  </si>
  <si>
    <t>28+1</t>
  </si>
  <si>
    <t>29+1+1+4</t>
  </si>
  <si>
    <t>Ti*-16M, Ti-15M, Ti*-14M, Ti*-13M</t>
  </si>
  <si>
    <t>Ti*-16C, Ti-15C, 14C</t>
  </si>
  <si>
    <t>29+1</t>
  </si>
  <si>
    <t>Ti*-16M, Ti*-14M</t>
  </si>
  <si>
    <t>Ti- 16B</t>
  </si>
  <si>
    <t>Ti-16A</t>
  </si>
  <si>
    <t>Ti*-13M, Ti*-14M, Ti-16M</t>
  </si>
  <si>
    <t>6+1+10</t>
  </si>
  <si>
    <t xml:space="preserve">Ti-14M </t>
  </si>
  <si>
    <t>Ti*-15M, Ti*-13M, Ti*-14M</t>
  </si>
  <si>
    <t>Mi-16A</t>
  </si>
  <si>
    <t>Ka-14A</t>
  </si>
  <si>
    <t>23+2 + 1</t>
  </si>
  <si>
    <t>Tata Kelola &amp; Audit Sistem Informasi</t>
  </si>
  <si>
    <t xml:space="preserve">Jaringan Komputer I (Teori) </t>
  </si>
  <si>
    <t>Manajemen Investasi Sistem Informasi</t>
  </si>
  <si>
    <t>10+17+1</t>
  </si>
  <si>
    <t>Si*-16C, Si-15C, Si*-13C</t>
  </si>
  <si>
    <t>Si*-16B, Si*-13B</t>
  </si>
  <si>
    <t>Si-15A, Si*-13A</t>
  </si>
  <si>
    <t>22+4</t>
  </si>
  <si>
    <t>Si-15C, Si-14C, Si*-13C</t>
  </si>
  <si>
    <t>Si-15A, Si8-13A</t>
  </si>
  <si>
    <t>22+10</t>
  </si>
  <si>
    <t>Si-15C, Si-14C, Si8-13C</t>
  </si>
  <si>
    <t>23+1+4</t>
  </si>
  <si>
    <t>Si-15A, Si-14A, Si*-13A</t>
  </si>
  <si>
    <t>22+2+5</t>
  </si>
  <si>
    <t>Si-15B, Si*-13B</t>
  </si>
  <si>
    <t>28+6</t>
  </si>
  <si>
    <t>22+1+4</t>
  </si>
  <si>
    <t>24+1+1</t>
  </si>
  <si>
    <t>Si-15C, Si*-13C</t>
  </si>
  <si>
    <t>Si-15A, Si*-13A, Si-14A</t>
  </si>
  <si>
    <t>22+1+2</t>
  </si>
  <si>
    <t>Si*-13A</t>
  </si>
  <si>
    <t>Si*-13A, Si-14A</t>
  </si>
  <si>
    <t>5+3</t>
  </si>
  <si>
    <t>Si-14A, Si*-13A</t>
  </si>
  <si>
    <t>Si-14B, Si*-13B</t>
  </si>
  <si>
    <t>Si-14C, Si*-13C</t>
  </si>
  <si>
    <t>24+2</t>
  </si>
  <si>
    <t>3+9</t>
  </si>
  <si>
    <t>19+4</t>
  </si>
  <si>
    <t>Si*-13B,  Si*-13C, Si-14B, Si-14C</t>
  </si>
  <si>
    <t>1+4+23</t>
  </si>
  <si>
    <t>27+8</t>
  </si>
  <si>
    <t>7+10</t>
  </si>
  <si>
    <t>23+3</t>
  </si>
  <si>
    <t>25+3</t>
  </si>
  <si>
    <t>26+9</t>
  </si>
  <si>
    <t>28+5</t>
  </si>
  <si>
    <t>Si*-13A, Si*-13B, Si-14A</t>
  </si>
  <si>
    <t>12+1+20</t>
  </si>
  <si>
    <t>TI / SI*</t>
  </si>
  <si>
    <t>Ti-15A , Ti-14A, Si*-13B</t>
  </si>
  <si>
    <t>14 + 2 +2</t>
  </si>
  <si>
    <t>Si*-16M, Si*-13M</t>
  </si>
  <si>
    <t>27+2</t>
  </si>
  <si>
    <t>Si*-13M, Si*-16M, Si-15M</t>
  </si>
  <si>
    <t>3+27+3</t>
  </si>
  <si>
    <t>Si*-13M, Si-15M</t>
  </si>
  <si>
    <t>Si*-13M, Si-14M</t>
  </si>
  <si>
    <t>6+2</t>
  </si>
  <si>
    <t>7+3</t>
  </si>
  <si>
    <t>Si*-13M, Si-14M, Si-15M</t>
  </si>
  <si>
    <t>2+1+21</t>
  </si>
  <si>
    <t>Si*-13M</t>
  </si>
  <si>
    <t>Si*-13A, Si*-13C, Si*-16C, Si-15C</t>
  </si>
  <si>
    <t>1+1+13+1</t>
  </si>
  <si>
    <t>TI*/ SI*</t>
  </si>
  <si>
    <t>28+2</t>
  </si>
  <si>
    <t>14+17 + 3</t>
  </si>
  <si>
    <t>Ti-16A,Ti-15A , Ti-14A</t>
  </si>
  <si>
    <t>27+1+3+7</t>
  </si>
  <si>
    <t>Si*-16A,Si-15A, Si-14A, Si*-13A</t>
  </si>
  <si>
    <t>7 +  1</t>
  </si>
  <si>
    <t xml:space="preserve">8 + 1 </t>
  </si>
  <si>
    <t xml:space="preserve">Ka-15A , Ka-13A </t>
  </si>
  <si>
    <t>Si-15C, Si-14C</t>
  </si>
  <si>
    <t>22+5</t>
  </si>
  <si>
    <t>Si-13B</t>
  </si>
  <si>
    <t>Ti-16B, Ti-14A</t>
  </si>
  <si>
    <t>20+18</t>
  </si>
  <si>
    <t>Ti*-15A, Ti*-15B</t>
  </si>
  <si>
    <t>Ti*-14C,Ti*-13C</t>
  </si>
  <si>
    <t>20+1</t>
  </si>
  <si>
    <t>Si-15A</t>
  </si>
  <si>
    <t>Si-14A</t>
  </si>
  <si>
    <t>Si*13A</t>
  </si>
  <si>
    <t>Ti*-15M, Ti*-13M</t>
  </si>
  <si>
    <t>14 + 6</t>
  </si>
  <si>
    <t>SI*-16B</t>
  </si>
  <si>
    <t>Ti*-13M, Si*-13M</t>
  </si>
  <si>
    <t>13 + 2</t>
  </si>
  <si>
    <t>2 + 25</t>
  </si>
  <si>
    <t>Ti*-15A</t>
  </si>
  <si>
    <t>Ti*-15B, Ti*-14B</t>
  </si>
  <si>
    <t>22 + 2</t>
  </si>
  <si>
    <t>2+1+2+1+1</t>
  </si>
  <si>
    <t>Ti*-14B, 13B, Ti*-14C, 13C, Ti*-14D</t>
  </si>
  <si>
    <t>4+5 + 1</t>
  </si>
  <si>
    <t>Mi-15M, Ka-15M , Ka-13A</t>
  </si>
  <si>
    <t>Si*-14M</t>
  </si>
  <si>
    <t>13+ 1</t>
  </si>
  <si>
    <t>Mi-16A, Mi-13A, Ka-16A</t>
  </si>
  <si>
    <t>14+2+3</t>
  </si>
  <si>
    <t>Ti*-16A-Matrikulasi</t>
  </si>
  <si>
    <t>8+6</t>
  </si>
  <si>
    <t>22+7</t>
  </si>
  <si>
    <t>Ti-16A, TI-14A</t>
  </si>
  <si>
    <t>Ti-16B</t>
  </si>
  <si>
    <t>26 + 1</t>
  </si>
  <si>
    <t>Ti*-16B, Ti*-14B</t>
  </si>
  <si>
    <t>12+1+1+1+2</t>
  </si>
  <si>
    <t>Ti*-16C, 15C, Ti*-14C,  13C, Ti*-14D</t>
  </si>
  <si>
    <t>8+1+2</t>
  </si>
  <si>
    <t>Si-16C, 15C, Si*-13C</t>
  </si>
  <si>
    <t>Si*-13B, Si-14B</t>
  </si>
  <si>
    <t>Si*-13C, Si-14C</t>
  </si>
  <si>
    <t>2+23</t>
  </si>
  <si>
    <t>1+9+ 5</t>
  </si>
  <si>
    <t>Ka-13A, Ka-15A,  Ka-15M</t>
  </si>
  <si>
    <t>14+3</t>
  </si>
  <si>
    <t>Ka-14</t>
  </si>
  <si>
    <t>Si*-13B, Si*-14B</t>
  </si>
  <si>
    <t>Si*-13C, Si*-14C</t>
  </si>
  <si>
    <t>3 + 24</t>
  </si>
  <si>
    <t>1 + 23</t>
  </si>
  <si>
    <t>9 + 10</t>
  </si>
  <si>
    <t>Ti-16 B,Ti-14A</t>
  </si>
  <si>
    <t>4+24</t>
  </si>
  <si>
    <t>13 + 1</t>
  </si>
  <si>
    <t>Mi-14A , Mi-13A, Ka-15A</t>
  </si>
  <si>
    <t>20+5</t>
  </si>
  <si>
    <t>17+2</t>
  </si>
  <si>
    <t>KA/TI</t>
  </si>
  <si>
    <t>Ka-15M, Ti-15M</t>
  </si>
  <si>
    <t>5 + 15</t>
  </si>
  <si>
    <t>10 + 10</t>
  </si>
  <si>
    <t>Ti-16B, Ti-15A</t>
  </si>
  <si>
    <t>Ti-15A, Si*-13A</t>
  </si>
  <si>
    <t>13.00 - 14.30</t>
  </si>
  <si>
    <t>15.00 - 16.30</t>
  </si>
  <si>
    <t>Si*-14A</t>
  </si>
  <si>
    <t>Ti*-14A, Ti*-14B, 13B</t>
  </si>
  <si>
    <t>3+13+1</t>
  </si>
  <si>
    <t>Ti*-14C, 13C, Ti*-14D, 13D</t>
  </si>
  <si>
    <t>19+2+3+6</t>
  </si>
  <si>
    <t>Ti-15B, 14B, Ti*-13B</t>
  </si>
  <si>
    <t>Mi-15M, Ka-15M</t>
  </si>
  <si>
    <t>4 + 4</t>
  </si>
  <si>
    <t>Ti*-15M, Ti*-14M</t>
  </si>
  <si>
    <t>37 + 1</t>
  </si>
  <si>
    <t>4 + 5</t>
  </si>
  <si>
    <t>4+4</t>
  </si>
  <si>
    <t xml:space="preserve">7 + 2 </t>
  </si>
  <si>
    <t xml:space="preserve">Mi-15A , Mi-14A </t>
  </si>
  <si>
    <t>Si*-13A, Si*-14A</t>
  </si>
  <si>
    <t xml:space="preserve"> Si*-13B</t>
  </si>
  <si>
    <t>19.00 - 20.30</t>
  </si>
  <si>
    <t>Mi-14M,Mi-15M, Ka-15M</t>
  </si>
  <si>
    <t>1+3 + 3</t>
  </si>
  <si>
    <t>20+ 1</t>
  </si>
  <si>
    <t>23+ 1</t>
  </si>
  <si>
    <t>11+21</t>
  </si>
  <si>
    <t>Si-15A, Si-14A</t>
  </si>
  <si>
    <t>14+14</t>
  </si>
  <si>
    <t>4 + 8</t>
  </si>
  <si>
    <t>Ka-14A , Ka-15A</t>
  </si>
  <si>
    <t>Mi-14A</t>
  </si>
  <si>
    <t>29+ 7</t>
  </si>
  <si>
    <t>4+15</t>
  </si>
  <si>
    <t>9+17</t>
  </si>
  <si>
    <t>1+10</t>
  </si>
  <si>
    <t>Ka-15M,  Mi-14M</t>
  </si>
  <si>
    <t>3+22</t>
  </si>
  <si>
    <t>11 + 12</t>
  </si>
  <si>
    <t>Ti*-14D,  Ti*13D</t>
  </si>
  <si>
    <t>1+15+15</t>
  </si>
  <si>
    <t>Ti*-16A,Ti*-13A</t>
  </si>
  <si>
    <t>Ti*-16C, Ti-15C, Ti*-14C</t>
  </si>
  <si>
    <t>12+1 + 1</t>
  </si>
  <si>
    <t>Ti-16, Ka-16</t>
  </si>
  <si>
    <t xml:space="preserve"> Ti*-14C, 14D</t>
  </si>
  <si>
    <t>10 +9</t>
  </si>
  <si>
    <t>Pagi/sore</t>
  </si>
  <si>
    <t>Sistem Pengambilan Keputusan/Sistem Penunjang Keputusan</t>
  </si>
  <si>
    <t>\</t>
  </si>
  <si>
    <t>29 Nov.</t>
  </si>
  <si>
    <t>14 + 3</t>
  </si>
  <si>
    <t>Si*-13M, Si*-15M, Si-16M</t>
  </si>
  <si>
    <t>6+ 1+10</t>
  </si>
  <si>
    <t>Si*-13M, Si*-14M</t>
  </si>
  <si>
    <t>Si*-13A, 14 A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</si>
  <si>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</si>
  <si>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</si>
  <si>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</si>
  <si>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</si>
  <si>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</si>
  <si>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</si>
  <si>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</si>
  <si>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</si>
  <si>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</si>
  <si>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</si>
  <si>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</si>
  <si>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Surakarta, 8 November   2016</t>
  </si>
  <si>
    <t>10 + 4</t>
  </si>
  <si>
    <t>Manajemen Proyek Sistem Informasi /T I(Teori)</t>
  </si>
  <si>
    <t>18.45 - 20.15</t>
  </si>
  <si>
    <t>5+1+10</t>
  </si>
  <si>
    <t>Si*-13M (Transfer)</t>
  </si>
  <si>
    <t>16 +8</t>
  </si>
  <si>
    <t>Si*-13M (Transfer), Si*14M</t>
  </si>
  <si>
    <t>=COUNTIF('1'!$Q$11:$Q$777,'Daftar Pengawas'!A2)</t>
  </si>
  <si>
    <t>=COUNTIF('JAD-D3-S1 (DOSEN) fix'!$Q$11:$Q$898,'Daftar Pengawas'!A2)</t>
  </si>
  <si>
    <t>Paulus Harsadi, S.Kom, M.Kom</t>
  </si>
  <si>
    <t>Data Warehouse (*)/ Sistem berkas</t>
  </si>
  <si>
    <t>Si*-14C, 13C, LAMA</t>
  </si>
  <si>
    <t>24 + 2 + 6</t>
  </si>
  <si>
    <t>Data Warehouse (*) / Sistem Berkas</t>
  </si>
  <si>
    <t>9 + 7</t>
  </si>
  <si>
    <t>Si*-13M, LAMA</t>
  </si>
  <si>
    <t>Manajemen Syariah / Manajemen Keuangan</t>
  </si>
  <si>
    <t>9 + 4</t>
  </si>
  <si>
    <t>Mi-14M, LAMA</t>
  </si>
  <si>
    <t>22 + 6</t>
  </si>
  <si>
    <t>Si-14B, Si*-13B, LAMA</t>
  </si>
  <si>
    <t>23+1 + 3</t>
  </si>
  <si>
    <t>13 + 4</t>
  </si>
  <si>
    <t>17 + 2</t>
  </si>
  <si>
    <t>Multimedia Dasar * (Teori) / Multimedia I</t>
  </si>
  <si>
    <t>Si*-16A, LAMA</t>
  </si>
  <si>
    <t>27 + 1</t>
  </si>
  <si>
    <t>Si*-13M, Si*-16M, 15M,Si-14M, LAMA</t>
  </si>
  <si>
    <t>2+27+2+1 + 1</t>
  </si>
  <si>
    <t>Multimedia Lanjut (Praktek)/ Multimedia II</t>
  </si>
  <si>
    <t>Si*-13M, Si-14M, LAMA</t>
  </si>
  <si>
    <t>19+1 + 3</t>
  </si>
  <si>
    <t>3 + 5</t>
  </si>
  <si>
    <t>Si*-13A, LAMA</t>
  </si>
  <si>
    <t>2 + 1</t>
  </si>
  <si>
    <t>Etika Profesi &amp; Bimbingan Karier / Bimbingan Karier</t>
  </si>
  <si>
    <t>17 + 1</t>
  </si>
  <si>
    <t>Si-15A, LAMA</t>
  </si>
  <si>
    <t>5+12 + 3</t>
  </si>
  <si>
    <t>12 + 2</t>
  </si>
  <si>
    <t>Pemrograman Open Source (Teori) / Aplikasi Pemrograman Internet</t>
  </si>
  <si>
    <t>Si-14A, LAMA</t>
  </si>
  <si>
    <t>24+1 + 3</t>
  </si>
  <si>
    <t>Si*-13M, Si-15M, LAMA</t>
  </si>
  <si>
    <t>Si-15A, Si*-13A, LAMA</t>
  </si>
  <si>
    <t>22+2 + 1</t>
  </si>
  <si>
    <t>Dasar Manajemen &amp; Bisnis / Pengantar Ekonomi</t>
  </si>
  <si>
    <t>2+1+21 + 1</t>
  </si>
  <si>
    <t>Si*-13M, Si-14M, Si-15M, LAMA</t>
  </si>
  <si>
    <t>Si-15B, LAMA</t>
  </si>
  <si>
    <t>24 + 1</t>
  </si>
  <si>
    <t>Pemrograman Database I (Teori) / Pemrograman Data base I</t>
  </si>
  <si>
    <t>1+2 + 2</t>
  </si>
  <si>
    <t xml:space="preserve">Tanggal  14 Nopember s/d  2 Desember 2016 </t>
  </si>
  <si>
    <t>Jaringan Komputer IV (T/P)</t>
  </si>
  <si>
    <t>Pengampu / Penguji</t>
  </si>
  <si>
    <t>Pembagian  jam ujian untuk mata uji praktek bisa dilihat  di papan pengumuman</t>
  </si>
</sst>
</file>

<file path=xl/styles.xml><?xml version="1.0" encoding="utf-8"?>
<styleSheet xmlns="http://schemas.openxmlformats.org/spreadsheetml/2006/main">
  <fonts count="40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u/>
      <sz val="11"/>
      <name val="Times New Roman"/>
      <family val="1"/>
    </font>
    <font>
      <b/>
      <sz val="9"/>
      <name val="Terminal"/>
      <family val="3"/>
      <charset val="255"/>
    </font>
    <font>
      <b/>
      <sz val="10"/>
      <name val="Arial"/>
      <family val="2"/>
    </font>
    <font>
      <b/>
      <sz val="20"/>
      <name val="Calligrapher"/>
    </font>
    <font>
      <b/>
      <sz val="16"/>
      <name val="Tahoma"/>
      <family val="2"/>
    </font>
    <font>
      <b/>
      <sz val="13.5"/>
      <name val="Tahoma"/>
      <family val="2"/>
    </font>
    <font>
      <b/>
      <sz val="12"/>
      <name val="System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b/>
      <sz val="13.5"/>
      <name val="Terminal"/>
      <family val="3"/>
      <charset val="255"/>
    </font>
    <font>
      <i/>
      <sz val="11"/>
      <name val="Times New Roman"/>
      <family val="1"/>
    </font>
    <font>
      <b/>
      <i/>
      <sz val="14"/>
      <color indexed="12"/>
      <name val="Times New Roman"/>
      <family val="1"/>
    </font>
    <font>
      <b/>
      <sz val="14"/>
      <name val="Times New Roman"/>
      <family val="1"/>
    </font>
    <font>
      <b/>
      <sz val="24"/>
      <name val="Calligrapher"/>
    </font>
    <font>
      <b/>
      <sz val="16"/>
      <name val="System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4"/>
      <name val="Times New Roman"/>
      <family val="1"/>
    </font>
    <font>
      <b/>
      <sz val="12"/>
      <color theme="3" tint="-0.249977111117893"/>
      <name val="Arial"/>
      <family val="2"/>
    </font>
    <font>
      <b/>
      <i/>
      <sz val="14"/>
      <color theme="3" tint="-0.249977111117893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medium">
        <color indexed="64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/>
      <top style="double">
        <color theme="1"/>
      </top>
      <bottom/>
      <diagonal/>
    </border>
    <border>
      <left style="thin">
        <color indexed="64"/>
      </left>
      <right/>
      <top style="double">
        <color theme="1"/>
      </top>
      <bottom/>
      <diagonal/>
    </border>
    <border>
      <left style="thin">
        <color indexed="64"/>
      </left>
      <right style="thin">
        <color indexed="64"/>
      </right>
      <top style="double">
        <color theme="1"/>
      </top>
      <bottom/>
      <diagonal/>
    </border>
    <border>
      <left/>
      <right style="thin">
        <color indexed="64"/>
      </right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 style="thin">
        <color indexed="64"/>
      </left>
      <right style="medium">
        <color indexed="64"/>
      </right>
      <top style="double">
        <color theme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522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9" xfId="0" applyBorder="1"/>
    <xf numFmtId="0" fontId="2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8" fillId="0" borderId="0" xfId="0" applyFont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5" fillId="0" borderId="0" xfId="0" applyFont="1"/>
    <xf numFmtId="0" fontId="9" fillId="0" borderId="0" xfId="0" applyFont="1" applyFill="1"/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14" fillId="0" borderId="0" xfId="0" applyFont="1"/>
    <xf numFmtId="14" fontId="3" fillId="0" borderId="7" xfId="0" quotePrefix="1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4" fontId="3" fillId="0" borderId="0" xfId="0" quotePrefix="1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14" fontId="4" fillId="0" borderId="7" xfId="0" quotePrefix="1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14" fontId="4" fillId="0" borderId="0" xfId="0" quotePrefix="1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14" fillId="0" borderId="0" xfId="0" applyFont="1" applyAlignment="1">
      <alignment horizontal="center"/>
    </xf>
    <xf numFmtId="0" fontId="0" fillId="0" borderId="0" xfId="0" applyFill="1" applyBorder="1"/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2" borderId="27" xfId="0" applyFont="1" applyFill="1" applyBorder="1" applyAlignment="1">
      <alignment horizontal="left"/>
    </xf>
    <xf numFmtId="0" fontId="9" fillId="2" borderId="28" xfId="0" applyFont="1" applyFill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vertical="center"/>
    </xf>
    <xf numFmtId="0" fontId="14" fillId="2" borderId="19" xfId="0" applyFont="1" applyFill="1" applyBorder="1" applyAlignment="1">
      <alignment horizontal="left"/>
    </xf>
    <xf numFmtId="0" fontId="9" fillId="2" borderId="23" xfId="0" applyFont="1" applyFill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10" fillId="2" borderId="29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0" fillId="5" borderId="0" xfId="0" applyFill="1"/>
    <xf numFmtId="0" fontId="2" fillId="0" borderId="5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3" fillId="0" borderId="11" xfId="0" quotePrefix="1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14" fillId="0" borderId="9" xfId="0" applyFont="1" applyFill="1" applyBorder="1" applyAlignment="1">
      <alignment horizontal="left"/>
    </xf>
    <xf numFmtId="0" fontId="1" fillId="0" borderId="0" xfId="0" applyFont="1"/>
    <xf numFmtId="0" fontId="8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25" fillId="0" borderId="0" xfId="0" quotePrefix="1" applyFont="1" applyAlignment="1">
      <alignment vertical="center"/>
    </xf>
    <xf numFmtId="0" fontId="2" fillId="0" borderId="0" xfId="0" applyFont="1"/>
    <xf numFmtId="14" fontId="3" fillId="0" borderId="7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4" fillId="0" borderId="11" xfId="0" quotePrefix="1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Continuous" vertical="center"/>
    </xf>
    <xf numFmtId="0" fontId="1" fillId="0" borderId="0" xfId="0" quotePrefix="1" applyFont="1"/>
    <xf numFmtId="0" fontId="1" fillId="0" borderId="0" xfId="0" applyFont="1" applyBorder="1" applyAlignment="1">
      <alignment vertic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25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0" xfId="0" applyFont="1" applyFill="1"/>
    <xf numFmtId="0" fontId="1" fillId="0" borderId="10" xfId="0" applyFont="1" applyBorder="1"/>
    <xf numFmtId="0" fontId="1" fillId="0" borderId="15" xfId="0" applyFont="1" applyBorder="1" applyAlignment="1">
      <alignment horizontal="center"/>
    </xf>
    <xf numFmtId="0" fontId="1" fillId="0" borderId="11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/>
    <xf numFmtId="0" fontId="1" fillId="2" borderId="36" xfId="0" applyFont="1" applyFill="1" applyBorder="1"/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15" xfId="0" applyFont="1" applyBorder="1"/>
    <xf numFmtId="0" fontId="1" fillId="0" borderId="7" xfId="0" applyFont="1" applyBorder="1" applyAlignment="1"/>
    <xf numFmtId="0" fontId="1" fillId="0" borderId="0" xfId="0" applyFont="1" applyBorder="1" applyAlignment="1"/>
    <xf numFmtId="0" fontId="1" fillId="0" borderId="1" xfId="0" applyFont="1" applyBorder="1"/>
    <xf numFmtId="0" fontId="1" fillId="0" borderId="39" xfId="0" applyFont="1" applyBorder="1" applyAlignment="1">
      <alignment horizontal="center"/>
    </xf>
    <xf numFmtId="0" fontId="1" fillId="0" borderId="33" xfId="0" applyFont="1" applyBorder="1"/>
    <xf numFmtId="0" fontId="1" fillId="0" borderId="40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16" fontId="3" fillId="0" borderId="9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3" xfId="0" applyFont="1" applyBorder="1"/>
    <xf numFmtId="0" fontId="9" fillId="0" borderId="37" xfId="0" applyFont="1" applyBorder="1" applyAlignment="1">
      <alignment horizontal="left"/>
    </xf>
    <xf numFmtId="0" fontId="1" fillId="0" borderId="43" xfId="0" applyFont="1" applyBorder="1"/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27" fillId="0" borderId="3" xfId="0" applyFont="1" applyBorder="1" applyAlignment="1">
      <alignment horizontal="left" vertical="top"/>
    </xf>
    <xf numFmtId="0" fontId="21" fillId="0" borderId="3" xfId="0" applyFont="1" applyBorder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14" fontId="27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2" xfId="0" quotePrefix="1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27" fillId="0" borderId="2" xfId="0" quotePrefix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0" fillId="4" borderId="9" xfId="0" applyFill="1" applyBorder="1"/>
    <xf numFmtId="0" fontId="19" fillId="0" borderId="9" xfId="0" applyFont="1" applyBorder="1" applyAlignment="1">
      <alignment horizontal="center"/>
    </xf>
    <xf numFmtId="0" fontId="1" fillId="0" borderId="9" xfId="0" applyFont="1" applyFill="1" applyBorder="1"/>
    <xf numFmtId="2" fontId="1" fillId="6" borderId="9" xfId="0" applyNumberFormat="1" applyFont="1" applyFill="1" applyBorder="1" applyAlignment="1">
      <alignment horizontal="left" vertical="center"/>
    </xf>
    <xf numFmtId="0" fontId="1" fillId="6" borderId="9" xfId="0" applyFont="1" applyFill="1" applyBorder="1" applyAlignment="1">
      <alignment vertical="center"/>
    </xf>
    <xf numFmtId="0" fontId="0" fillId="0" borderId="9" xfId="0" quotePrefix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21" fillId="0" borderId="2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1" fillId="0" borderId="38" xfId="0" applyFont="1" applyBorder="1"/>
    <xf numFmtId="0" fontId="1" fillId="0" borderId="39" xfId="0" applyFont="1" applyBorder="1"/>
    <xf numFmtId="0" fontId="4" fillId="0" borderId="1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1" fillId="0" borderId="38" xfId="0" applyFont="1" applyBorder="1" applyAlignment="1">
      <alignment horizontal="center"/>
    </xf>
    <xf numFmtId="0" fontId="1" fillId="0" borderId="0" xfId="0" quotePrefix="1" applyFont="1" applyBorder="1"/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8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1" fillId="0" borderId="49" xfId="0" applyFont="1" applyFill="1" applyBorder="1" applyAlignment="1">
      <alignment horizontal="center"/>
    </xf>
    <xf numFmtId="0" fontId="9" fillId="0" borderId="33" xfId="0" applyFont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1" fillId="0" borderId="50" xfId="0" applyFont="1" applyBorder="1" applyAlignment="1">
      <alignment horizontal="center"/>
    </xf>
    <xf numFmtId="0" fontId="1" fillId="0" borderId="51" xfId="0" applyFont="1" applyBorder="1"/>
    <xf numFmtId="0" fontId="1" fillId="0" borderId="6" xfId="0" applyFont="1" applyBorder="1"/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 applyProtection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" fillId="0" borderId="0" xfId="0" applyFont="1" applyFill="1" applyBorder="1"/>
    <xf numFmtId="0" fontId="14" fillId="0" borderId="9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1" fillId="0" borderId="34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1" fillId="0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1" fillId="0" borderId="30" xfId="0" applyFont="1" applyBorder="1" applyAlignment="1">
      <alignment horizontal="center"/>
    </xf>
    <xf numFmtId="14" fontId="3" fillId="0" borderId="0" xfId="0" applyNumberFormat="1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/>
    </xf>
    <xf numFmtId="0" fontId="33" fillId="0" borderId="57" xfId="0" applyFont="1" applyBorder="1" applyAlignment="1">
      <alignment horizontal="left"/>
    </xf>
    <xf numFmtId="0" fontId="33" fillId="0" borderId="64" xfId="0" applyFont="1" applyBorder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Border="1"/>
    <xf numFmtId="0" fontId="6" fillId="0" borderId="9" xfId="0" applyFont="1" applyBorder="1" applyAlignment="1">
      <alignment horizontal="left" vertical="center"/>
    </xf>
    <xf numFmtId="0" fontId="2" fillId="0" borderId="0" xfId="0" applyFont="1" applyBorder="1"/>
    <xf numFmtId="0" fontId="4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52" xfId="0" applyFont="1" applyBorder="1"/>
    <xf numFmtId="0" fontId="2" fillId="8" borderId="9" xfId="0" applyFont="1" applyFill="1" applyBorder="1" applyAlignment="1">
      <alignment horizontal="center" vertical="center"/>
    </xf>
    <xf numFmtId="0" fontId="33" fillId="0" borderId="57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center"/>
    </xf>
    <xf numFmtId="0" fontId="33" fillId="0" borderId="64" xfId="0" applyFont="1" applyFill="1" applyBorder="1" applyAlignment="1">
      <alignment horizontal="left"/>
    </xf>
    <xf numFmtId="0" fontId="1" fillId="0" borderId="50" xfId="0" applyFont="1" applyFill="1" applyBorder="1" applyAlignment="1">
      <alignment horizontal="center"/>
    </xf>
    <xf numFmtId="0" fontId="1" fillId="0" borderId="11" xfId="0" applyFont="1" applyFill="1" applyBorder="1"/>
    <xf numFmtId="0" fontId="2" fillId="0" borderId="65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center" vertical="center"/>
    </xf>
    <xf numFmtId="0" fontId="1" fillId="0" borderId="30" xfId="0" applyFont="1" applyBorder="1"/>
    <xf numFmtId="0" fontId="8" fillId="0" borderId="4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left"/>
    </xf>
    <xf numFmtId="0" fontId="4" fillId="0" borderId="4" xfId="0" quotePrefix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left"/>
    </xf>
    <xf numFmtId="14" fontId="27" fillId="0" borderId="0" xfId="0" applyNumberFormat="1" applyFont="1" applyFill="1" applyBorder="1" applyAlignment="1">
      <alignment horizontal="center" vertical="center"/>
    </xf>
    <xf numFmtId="0" fontId="33" fillId="0" borderId="35" xfId="0" applyFont="1" applyBorder="1" applyAlignment="1">
      <alignment horizontal="left"/>
    </xf>
    <xf numFmtId="0" fontId="8" fillId="0" borderId="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1" fontId="5" fillId="0" borderId="44" xfId="0" applyNumberFormat="1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6" fillId="2" borderId="2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4" borderId="9" xfId="0" quotePrefix="1" applyFill="1" applyBorder="1"/>
    <xf numFmtId="0" fontId="20" fillId="7" borderId="0" xfId="0" applyFont="1" applyFill="1" applyAlignment="1">
      <alignment horizontal="center"/>
    </xf>
    <xf numFmtId="0" fontId="1" fillId="7" borderId="9" xfId="0" applyFont="1" applyFill="1" applyBorder="1"/>
    <xf numFmtId="0" fontId="1" fillId="7" borderId="9" xfId="0" applyFont="1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5" fillId="0" borderId="0" xfId="0" applyFont="1" applyFill="1" applyBorder="1"/>
    <xf numFmtId="0" fontId="22" fillId="0" borderId="9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left" vertical="center"/>
    </xf>
    <xf numFmtId="0" fontId="4" fillId="0" borderId="4" xfId="0" quotePrefix="1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22" fillId="0" borderId="9" xfId="0" quotePrefix="1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vertical="center"/>
    </xf>
    <xf numFmtId="0" fontId="30" fillId="0" borderId="54" xfId="0" applyFont="1" applyFill="1" applyBorder="1" applyAlignment="1"/>
    <xf numFmtId="0" fontId="30" fillId="0" borderId="55" xfId="0" applyFont="1" applyFill="1" applyBorder="1" applyAlignment="1"/>
    <xf numFmtId="0" fontId="30" fillId="0" borderId="56" xfId="0" applyFont="1" applyFill="1" applyBorder="1" applyAlignment="1"/>
    <xf numFmtId="0" fontId="30" fillId="0" borderId="57" xfId="0" applyFont="1" applyFill="1" applyBorder="1" applyAlignment="1"/>
    <xf numFmtId="0" fontId="3" fillId="0" borderId="60" xfId="0" applyFont="1" applyFill="1" applyBorder="1" applyAlignment="1">
      <alignment vertical="center"/>
    </xf>
    <xf numFmtId="0" fontId="30" fillId="0" borderId="61" xfId="0" applyFont="1" applyFill="1" applyBorder="1" applyAlignment="1"/>
    <xf numFmtId="0" fontId="30" fillId="0" borderId="60" xfId="0" applyFont="1" applyFill="1" applyBorder="1" applyAlignment="1"/>
    <xf numFmtId="0" fontId="30" fillId="0" borderId="62" xfId="0" applyFont="1" applyFill="1" applyBorder="1" applyAlignment="1"/>
    <xf numFmtId="0" fontId="3" fillId="0" borderId="54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" fontId="31" fillId="0" borderId="44" xfId="0" applyNumberFormat="1" applyFont="1" applyFill="1" applyBorder="1" applyAlignment="1">
      <alignment horizontal="left" vertical="center"/>
    </xf>
    <xf numFmtId="1" fontId="31" fillId="0" borderId="17" xfId="0" applyNumberFormat="1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 wrapText="1"/>
    </xf>
    <xf numFmtId="0" fontId="38" fillId="0" borderId="24" xfId="0" applyFont="1" applyFill="1" applyBorder="1"/>
    <xf numFmtId="0" fontId="31" fillId="0" borderId="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38" fillId="0" borderId="44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left" vertical="center"/>
    </xf>
    <xf numFmtId="0" fontId="31" fillId="0" borderId="44" xfId="0" applyFont="1" applyFill="1" applyBorder="1" applyAlignment="1">
      <alignment horizontal="left" vertical="center"/>
    </xf>
    <xf numFmtId="0" fontId="38" fillId="0" borderId="17" xfId="0" applyFont="1" applyFill="1" applyBorder="1" applyAlignment="1">
      <alignment horizontal="left" vertical="center"/>
    </xf>
    <xf numFmtId="0" fontId="31" fillId="0" borderId="8" xfId="0" applyFont="1" applyFill="1" applyBorder="1" applyAlignment="1">
      <alignment horizontal="center" vertical="center"/>
    </xf>
    <xf numFmtId="1" fontId="22" fillId="0" borderId="24" xfId="0" applyNumberFormat="1" applyFont="1" applyFill="1" applyBorder="1" applyAlignment="1">
      <alignment horizontal="left" vertical="center"/>
    </xf>
    <xf numFmtId="0" fontId="38" fillId="0" borderId="24" xfId="0" applyFont="1" applyFill="1" applyBorder="1" applyAlignment="1">
      <alignment horizontal="left" wrapText="1"/>
    </xf>
    <xf numFmtId="1" fontId="31" fillId="0" borderId="24" xfId="0" applyNumberFormat="1" applyFont="1" applyFill="1" applyBorder="1" applyAlignment="1">
      <alignment horizontal="left" vertical="center"/>
    </xf>
    <xf numFmtId="0" fontId="0" fillId="0" borderId="0" xfId="0" applyFont="1" applyFill="1"/>
    <xf numFmtId="0" fontId="1" fillId="0" borderId="9" xfId="0" applyFont="1" applyFill="1" applyBorder="1" applyAlignment="1">
      <alignment horizontal="left"/>
    </xf>
    <xf numFmtId="0" fontId="3" fillId="0" borderId="53" xfId="0" applyFont="1" applyBorder="1" applyAlignment="1">
      <alignment horizontal="center" vertical="center"/>
    </xf>
    <xf numFmtId="0" fontId="30" fillId="0" borderId="58" xfId="0" applyFont="1" applyBorder="1"/>
    <xf numFmtId="0" fontId="30" fillId="0" borderId="54" xfId="0" applyFont="1" applyBorder="1" applyAlignment="1">
      <alignment horizontal="left"/>
    </xf>
    <xf numFmtId="0" fontId="3" fillId="0" borderId="59" xfId="0" applyFont="1" applyBorder="1" applyAlignment="1">
      <alignment horizontal="center" vertical="center"/>
    </xf>
    <xf numFmtId="0" fontId="30" fillId="0" borderId="63" xfId="0" applyFont="1" applyBorder="1"/>
    <xf numFmtId="0" fontId="30" fillId="0" borderId="61" xfId="0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8" xfId="0" applyFont="1" applyBorder="1" applyAlignment="1">
      <alignment horizontal="left"/>
    </xf>
    <xf numFmtId="0" fontId="30" fillId="0" borderId="66" xfId="0" applyFont="1" applyFill="1" applyBorder="1" applyAlignment="1"/>
    <xf numFmtId="0" fontId="3" fillId="0" borderId="53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0" fillId="0" borderId="2" xfId="0" applyFont="1" applyFill="1" applyBorder="1" applyAlignment="1"/>
    <xf numFmtId="0" fontId="30" fillId="0" borderId="1" xfId="0" applyFont="1" applyFill="1" applyBorder="1" applyAlignment="1"/>
    <xf numFmtId="0" fontId="30" fillId="0" borderId="16" xfId="0" applyFont="1" applyFill="1" applyBorder="1" applyAlignment="1"/>
    <xf numFmtId="0" fontId="30" fillId="0" borderId="0" xfId="0" applyFont="1" applyBorder="1"/>
    <xf numFmtId="0" fontId="30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0" fillId="0" borderId="58" xfId="0" applyFont="1" applyFill="1" applyBorder="1"/>
    <xf numFmtId="0" fontId="30" fillId="0" borderId="54" xfId="0" applyFont="1" applyFill="1" applyBorder="1" applyAlignment="1">
      <alignment horizontal="left"/>
    </xf>
    <xf numFmtId="0" fontId="30" fillId="0" borderId="63" xfId="0" applyFont="1" applyFill="1" applyBorder="1"/>
    <xf numFmtId="0" fontId="30" fillId="0" borderId="61" xfId="0" applyFont="1" applyFill="1" applyBorder="1" applyAlignment="1">
      <alignment horizontal="left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2" fillId="0" borderId="8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" fontId="31" fillId="0" borderId="44" xfId="0" applyNumberFormat="1" applyFont="1" applyFill="1" applyBorder="1" applyAlignment="1">
      <alignment horizontal="left" vertical="center" wrapText="1"/>
    </xf>
    <xf numFmtId="1" fontId="31" fillId="0" borderId="17" xfId="0" applyNumberFormat="1" applyFont="1" applyFill="1" applyBorder="1" applyAlignment="1">
      <alignment horizontal="left" vertical="center" wrapText="1"/>
    </xf>
    <xf numFmtId="1" fontId="31" fillId="0" borderId="1" xfId="0" applyNumberFormat="1" applyFont="1" applyFill="1" applyBorder="1" applyAlignment="1">
      <alignment horizontal="left" vertical="center" wrapText="1"/>
    </xf>
    <xf numFmtId="1" fontId="31" fillId="0" borderId="16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29" fillId="6" borderId="0" xfId="0" applyFont="1" applyFill="1" applyBorder="1" applyAlignment="1">
      <alignment horizontal="center" vertical="center"/>
    </xf>
    <xf numFmtId="15" fontId="24" fillId="0" borderId="0" xfId="0" quotePrefix="1" applyNumberFormat="1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" fontId="31" fillId="0" borderId="26" xfId="0" applyNumberFormat="1" applyFont="1" applyFill="1" applyBorder="1" applyAlignment="1">
      <alignment horizontal="left" vertical="center" wrapText="1"/>
    </xf>
    <xf numFmtId="1" fontId="31" fillId="0" borderId="45" xfId="0" applyNumberFormat="1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/>
    </xf>
    <xf numFmtId="1" fontId="31" fillId="0" borderId="44" xfId="0" applyNumberFormat="1" applyFont="1" applyFill="1" applyBorder="1" applyAlignment="1">
      <alignment horizontal="left" vertical="center"/>
    </xf>
    <xf numFmtId="1" fontId="31" fillId="0" borderId="17" xfId="0" applyNumberFormat="1" applyFont="1" applyFill="1" applyBorder="1" applyAlignment="1">
      <alignment horizontal="left" vertical="center"/>
    </xf>
    <xf numFmtId="1" fontId="31" fillId="0" borderId="1" xfId="0" applyNumberFormat="1" applyFont="1" applyFill="1" applyBorder="1" applyAlignment="1">
      <alignment horizontal="left" vertical="center"/>
    </xf>
    <xf numFmtId="1" fontId="31" fillId="0" borderId="16" xfId="0" applyNumberFormat="1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left" vertical="center"/>
    </xf>
    <xf numFmtId="0" fontId="38" fillId="0" borderId="17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6" xfId="0" applyFont="1" applyFill="1" applyBorder="1" applyAlignment="1">
      <alignment horizontal="left" vertical="center"/>
    </xf>
    <xf numFmtId="0" fontId="38" fillId="0" borderId="26" xfId="0" applyFont="1" applyFill="1" applyBorder="1" applyAlignment="1">
      <alignment horizontal="left" vertical="center"/>
    </xf>
    <xf numFmtId="0" fontId="38" fillId="0" borderId="45" xfId="0" applyFont="1" applyFill="1" applyBorder="1" applyAlignment="1">
      <alignment horizontal="left" vertical="center"/>
    </xf>
    <xf numFmtId="0" fontId="38" fillId="0" borderId="24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left" vertical="center"/>
    </xf>
    <xf numFmtId="1" fontId="31" fillId="0" borderId="24" xfId="0" applyNumberFormat="1" applyFont="1" applyFill="1" applyBorder="1" applyAlignment="1">
      <alignment horizontal="left" vertical="center"/>
    </xf>
    <xf numFmtId="1" fontId="31" fillId="0" borderId="34" xfId="0" applyNumberFormat="1" applyFont="1" applyFill="1" applyBorder="1" applyAlignment="1">
      <alignment horizontal="left" vertical="center"/>
    </xf>
    <xf numFmtId="0" fontId="32" fillId="2" borderId="44" xfId="0" applyFont="1" applyFill="1" applyBorder="1" applyAlignment="1">
      <alignment horizontal="center" vertical="center"/>
    </xf>
    <xf numFmtId="0" fontId="32" fillId="2" borderId="30" xfId="0" applyFont="1" applyFill="1" applyBorder="1" applyAlignment="1">
      <alignment horizontal="center" vertical="center"/>
    </xf>
    <xf numFmtId="0" fontId="32" fillId="2" borderId="29" xfId="0" applyFont="1" applyFill="1" applyBorder="1" applyAlignment="1">
      <alignment horizontal="center" vertical="center"/>
    </xf>
    <xf numFmtId="1" fontId="31" fillId="0" borderId="26" xfId="0" applyNumberFormat="1" applyFont="1" applyFill="1" applyBorder="1" applyAlignment="1">
      <alignment horizontal="left" vertical="center"/>
    </xf>
    <xf numFmtId="1" fontId="31" fillId="0" borderId="45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1" fontId="22" fillId="0" borderId="44" xfId="0" applyNumberFormat="1" applyFont="1" applyFill="1" applyBorder="1" applyAlignment="1">
      <alignment horizontal="left" vertical="center"/>
    </xf>
    <xf numFmtId="1" fontId="22" fillId="0" borderId="17" xfId="0" applyNumberFormat="1" applyFont="1" applyFill="1" applyBorder="1" applyAlignment="1">
      <alignment horizontal="left" vertical="center"/>
    </xf>
    <xf numFmtId="0" fontId="38" fillId="0" borderId="44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8" fillId="0" borderId="16" xfId="0" applyFont="1" applyFill="1" applyBorder="1" applyAlignment="1">
      <alignment horizontal="left" vertical="center" wrapText="1"/>
    </xf>
    <xf numFmtId="0" fontId="32" fillId="2" borderId="24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left"/>
    </xf>
    <xf numFmtId="0" fontId="31" fillId="0" borderId="34" xfId="0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left" vertical="center" wrapText="1"/>
    </xf>
    <xf numFmtId="0" fontId="38" fillId="0" borderId="45" xfId="0" applyFont="1" applyFill="1" applyBorder="1" applyAlignment="1">
      <alignment horizontal="left" vertical="center" wrapText="1"/>
    </xf>
    <xf numFmtId="0" fontId="31" fillId="0" borderId="44" xfId="0" applyFont="1" applyFill="1" applyBorder="1" applyAlignment="1">
      <alignment horizontal="left" vertical="center"/>
    </xf>
    <xf numFmtId="0" fontId="31" fillId="0" borderId="17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left" vertical="center"/>
    </xf>
    <xf numFmtId="0" fontId="31" fillId="0" borderId="26" xfId="0" applyFont="1" applyFill="1" applyBorder="1" applyAlignment="1">
      <alignment horizontal="left" vertical="center"/>
    </xf>
    <xf numFmtId="0" fontId="31" fillId="0" borderId="4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31" fillId="0" borderId="24" xfId="0" applyFont="1" applyFill="1" applyBorder="1" applyAlignment="1">
      <alignment horizontal="left" vertical="center"/>
    </xf>
    <xf numFmtId="0" fontId="31" fillId="0" borderId="34" xfId="0" applyFont="1" applyFill="1" applyBorder="1" applyAlignment="1">
      <alignment horizontal="left" vertical="center"/>
    </xf>
    <xf numFmtId="0" fontId="32" fillId="2" borderId="3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left" vertical="center" wrapText="1"/>
    </xf>
    <xf numFmtId="0" fontId="31" fillId="0" borderId="17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6" xfId="0" applyFont="1" applyFill="1" applyBorder="1" applyAlignment="1">
      <alignment horizontal="left" vertical="center" wrapText="1"/>
    </xf>
    <xf numFmtId="0" fontId="31" fillId="0" borderId="26" xfId="0" applyFont="1" applyFill="1" applyBorder="1" applyAlignment="1">
      <alignment horizontal="left" vertical="center" wrapText="1"/>
    </xf>
    <xf numFmtId="0" fontId="31" fillId="0" borderId="45" xfId="0" applyFont="1" applyFill="1" applyBorder="1" applyAlignment="1">
      <alignment horizontal="left" vertical="center" wrapText="1"/>
    </xf>
    <xf numFmtId="1" fontId="31" fillId="0" borderId="24" xfId="0" applyNumberFormat="1" applyFont="1" applyFill="1" applyBorder="1" applyAlignment="1">
      <alignment horizontal="left" vertical="center" wrapText="1"/>
    </xf>
    <xf numFmtId="1" fontId="31" fillId="0" borderId="34" xfId="0" applyNumberFormat="1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/>
    </xf>
    <xf numFmtId="0" fontId="38" fillId="0" borderId="24" xfId="0" applyFont="1" applyFill="1" applyBorder="1" applyAlignment="1">
      <alignment horizontal="left"/>
    </xf>
    <xf numFmtId="0" fontId="38" fillId="0" borderId="34" xfId="0" applyFont="1" applyFill="1" applyBorder="1" applyAlignment="1">
      <alignment horizontal="left"/>
    </xf>
    <xf numFmtId="0" fontId="22" fillId="0" borderId="9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left" vertical="center"/>
    </xf>
    <xf numFmtId="0" fontId="38" fillId="0" borderId="52" xfId="0" applyFont="1" applyFill="1" applyBorder="1" applyAlignment="1">
      <alignment horizontal="left" vertical="center"/>
    </xf>
    <xf numFmtId="0" fontId="37" fillId="0" borderId="24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0" borderId="25" xfId="0" applyFont="1" applyFill="1" applyBorder="1"/>
    <xf numFmtId="0" fontId="34" fillId="2" borderId="44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29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45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left" vertical="center"/>
    </xf>
    <xf numFmtId="0" fontId="22" fillId="0" borderId="45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39" fillId="0" borderId="44" xfId="0" applyFont="1" applyFill="1" applyBorder="1" applyAlignment="1">
      <alignment horizontal="left" vertical="center"/>
    </xf>
    <xf numFmtId="0" fontId="39" fillId="0" borderId="17" xfId="0" applyFont="1" applyFill="1" applyBorder="1" applyAlignment="1">
      <alignment horizontal="left" vertical="center"/>
    </xf>
    <xf numFmtId="0" fontId="39" fillId="0" borderId="26" xfId="0" applyFont="1" applyFill="1" applyBorder="1" applyAlignment="1">
      <alignment horizontal="left" vertical="center"/>
    </xf>
    <xf numFmtId="0" fontId="39" fillId="0" borderId="45" xfId="0" applyFont="1" applyFill="1" applyBorder="1" applyAlignment="1">
      <alignment horizontal="left" vertical="center"/>
    </xf>
    <xf numFmtId="0" fontId="39" fillId="0" borderId="24" xfId="0" applyFont="1" applyFill="1" applyBorder="1" applyAlignment="1">
      <alignment horizontal="left" vertical="center"/>
    </xf>
    <xf numFmtId="0" fontId="39" fillId="0" borderId="34" xfId="0" applyFont="1" applyFill="1" applyBorder="1" applyAlignment="1">
      <alignment horizontal="left" vertical="center"/>
    </xf>
    <xf numFmtId="0" fontId="22" fillId="0" borderId="8" xfId="0" quotePrefix="1" applyFont="1" applyFill="1" applyBorder="1" applyAlignment="1">
      <alignment horizontal="center" vertical="center"/>
    </xf>
    <xf numFmtId="0" fontId="22" fillId="0" borderId="25" xfId="0" quotePrefix="1" applyFont="1" applyFill="1" applyBorder="1" applyAlignment="1">
      <alignment horizontal="center" vertical="center"/>
    </xf>
    <xf numFmtId="1" fontId="31" fillId="0" borderId="24" xfId="0" applyNumberFormat="1" applyFont="1" applyFill="1" applyBorder="1" applyAlignment="1">
      <alignment horizontal="left"/>
    </xf>
    <xf numFmtId="1" fontId="31" fillId="0" borderId="34" xfId="0" applyNumberFormat="1" applyFont="1" applyFill="1" applyBorder="1" applyAlignment="1">
      <alignment horizontal="left"/>
    </xf>
    <xf numFmtId="1" fontId="7" fillId="0" borderId="44" xfId="0" applyNumberFormat="1" applyFont="1" applyFill="1" applyBorder="1" applyAlignment="1">
      <alignment horizontal="left" vertical="center" wrapText="1"/>
    </xf>
    <xf numFmtId="1" fontId="7" fillId="0" borderId="17" xfId="0" applyNumberFormat="1" applyFont="1" applyFill="1" applyBorder="1" applyAlignment="1">
      <alignment horizontal="left" vertical="center" wrapText="1"/>
    </xf>
    <xf numFmtId="1" fontId="7" fillId="0" borderId="26" xfId="0" applyNumberFormat="1" applyFont="1" applyFill="1" applyBorder="1" applyAlignment="1">
      <alignment horizontal="left" vertical="center" wrapText="1"/>
    </xf>
    <xf numFmtId="1" fontId="7" fillId="0" borderId="4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1" fontId="7" fillId="0" borderId="24" xfId="0" applyNumberFormat="1" applyFont="1" applyFill="1" applyBorder="1" applyAlignment="1">
      <alignment horizontal="left" wrapText="1"/>
    </xf>
    <xf numFmtId="1" fontId="7" fillId="0" borderId="34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1" fontId="31" fillId="0" borderId="9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83"/>
  <sheetViews>
    <sheetView topLeftCell="A10" workbookViewId="0">
      <selection activeCell="B33" sqref="B33"/>
    </sheetView>
  </sheetViews>
  <sheetFormatPr defaultRowHeight="12.75"/>
  <cols>
    <col min="2" max="2" width="33.5703125" customWidth="1"/>
    <col min="3" max="3" width="11.7109375" customWidth="1"/>
    <col min="4" max="4" width="12.7109375" customWidth="1"/>
    <col min="5" max="5" width="5.7109375" customWidth="1"/>
    <col min="6" max="6" width="7.28515625" customWidth="1"/>
    <col min="7" max="7" width="9.7109375" customWidth="1"/>
  </cols>
  <sheetData>
    <row r="1" spans="1:9">
      <c r="A1" s="38" t="s">
        <v>31</v>
      </c>
      <c r="B1" s="38" t="s">
        <v>42</v>
      </c>
      <c r="C1" s="52" t="s">
        <v>29</v>
      </c>
      <c r="D1" s="52" t="s">
        <v>30</v>
      </c>
      <c r="F1" s="37" t="s">
        <v>19</v>
      </c>
      <c r="G1" s="37"/>
    </row>
    <row r="2" spans="1:9">
      <c r="A2" s="162">
        <v>1</v>
      </c>
      <c r="B2" s="154" t="s">
        <v>86</v>
      </c>
      <c r="C2" s="287" t="e">
        <f>COUNTIF(#REF!,'1'!A2)</f>
        <v>#REF!</v>
      </c>
      <c r="D2" s="287" t="e">
        <f>COUNTIF(#REF!,'1'!A2)</f>
        <v>#REF!</v>
      </c>
      <c r="E2" s="19"/>
      <c r="F2" s="157" t="e">
        <f>C2+D2</f>
        <v>#REF!</v>
      </c>
      <c r="G2" s="37"/>
      <c r="I2" s="287" t="s">
        <v>651</v>
      </c>
    </row>
    <row r="3" spans="1:9">
      <c r="A3" s="162">
        <v>2</v>
      </c>
      <c r="B3" s="154" t="s">
        <v>85</v>
      </c>
      <c r="C3" s="287" t="e">
        <f>COUNTIF(#REF!,'1'!A3)</f>
        <v>#REF!</v>
      </c>
      <c r="D3" s="287" t="e">
        <f>COUNTIF(#REF!,'1'!A3)</f>
        <v>#REF!</v>
      </c>
      <c r="E3" s="19"/>
      <c r="F3" s="157" t="e">
        <f t="shared" ref="F3:F68" si="0">C3+D3</f>
        <v>#REF!</v>
      </c>
      <c r="G3" s="37"/>
    </row>
    <row r="4" spans="1:9">
      <c r="A4" s="162">
        <v>3</v>
      </c>
      <c r="B4" s="154" t="s">
        <v>89</v>
      </c>
      <c r="C4" s="287" t="e">
        <f>COUNTIF(#REF!,'1'!A4)</f>
        <v>#REF!</v>
      </c>
      <c r="D4" s="287" t="e">
        <f>COUNTIF(#REF!,'1'!A4)</f>
        <v>#REF!</v>
      </c>
      <c r="E4" s="19"/>
      <c r="F4" s="157" t="e">
        <f t="shared" si="0"/>
        <v>#REF!</v>
      </c>
      <c r="G4" s="37"/>
      <c r="I4" s="287" t="s">
        <v>652</v>
      </c>
    </row>
    <row r="5" spans="1:9">
      <c r="A5" s="162">
        <v>4</v>
      </c>
      <c r="B5" s="283" t="s">
        <v>260</v>
      </c>
      <c r="C5" s="287" t="e">
        <f>COUNTIF(#REF!,'1'!A5)</f>
        <v>#REF!</v>
      </c>
      <c r="D5" s="287" t="e">
        <f>COUNTIF(#REF!,'1'!A5)</f>
        <v>#REF!</v>
      </c>
      <c r="E5" s="19"/>
      <c r="F5" s="157" t="e">
        <f t="shared" si="0"/>
        <v>#REF!</v>
      </c>
      <c r="G5" s="37"/>
    </row>
    <row r="6" spans="1:9">
      <c r="A6" s="162">
        <v>5</v>
      </c>
      <c r="B6" s="101" t="s">
        <v>88</v>
      </c>
      <c r="C6" s="287" t="e">
        <f>COUNTIF(#REF!,'1'!A6)</f>
        <v>#REF!</v>
      </c>
      <c r="D6" s="287" t="e">
        <f>COUNTIF(#REF!,'1'!A6)</f>
        <v>#REF!</v>
      </c>
      <c r="E6" s="19"/>
      <c r="F6" s="157" t="e">
        <f t="shared" si="0"/>
        <v>#REF!</v>
      </c>
      <c r="G6" s="37"/>
    </row>
    <row r="7" spans="1:9">
      <c r="A7" s="162">
        <v>6</v>
      </c>
      <c r="B7" s="236" t="s">
        <v>143</v>
      </c>
      <c r="C7" s="287" t="e">
        <f>COUNTIF(#REF!,'1'!A7)</f>
        <v>#REF!</v>
      </c>
      <c r="D7" s="287" t="e">
        <f>COUNTIF(#REF!,'1'!A7)</f>
        <v>#REF!</v>
      </c>
      <c r="E7" s="19"/>
      <c r="F7" s="225" t="e">
        <f t="shared" si="0"/>
        <v>#REF!</v>
      </c>
      <c r="G7" s="37"/>
    </row>
    <row r="8" spans="1:9">
      <c r="A8" s="162">
        <v>7</v>
      </c>
      <c r="B8" s="237" t="s">
        <v>145</v>
      </c>
      <c r="C8" s="287" t="e">
        <f>COUNTIF(#REF!,'1'!A8)</f>
        <v>#REF!</v>
      </c>
      <c r="D8" s="287" t="e">
        <f>COUNTIF(#REF!,'1'!A8)</f>
        <v>#REF!</v>
      </c>
      <c r="E8" s="19"/>
      <c r="F8" s="157" t="e">
        <f t="shared" si="0"/>
        <v>#REF!</v>
      </c>
      <c r="G8" s="37"/>
    </row>
    <row r="9" spans="1:9">
      <c r="A9" s="162">
        <v>8</v>
      </c>
      <c r="B9" s="290" t="s">
        <v>146</v>
      </c>
      <c r="C9" s="287" t="e">
        <f>COUNTIF(#REF!,'1'!A9)</f>
        <v>#REF!</v>
      </c>
      <c r="D9" s="287" t="e">
        <f>COUNTIF(#REF!,'1'!A9)</f>
        <v>#REF!</v>
      </c>
      <c r="E9" s="19"/>
      <c r="F9" s="157" t="e">
        <f t="shared" si="0"/>
        <v>#REF!</v>
      </c>
      <c r="G9" s="37"/>
    </row>
    <row r="10" spans="1:9">
      <c r="A10" s="162">
        <v>9</v>
      </c>
      <c r="B10" s="290" t="s">
        <v>150</v>
      </c>
      <c r="C10" s="287" t="e">
        <f>COUNTIF(#REF!,'1'!A10)</f>
        <v>#REF!</v>
      </c>
      <c r="D10" s="287" t="e">
        <f>COUNTIF(#REF!,'1'!A10)</f>
        <v>#REF!</v>
      </c>
      <c r="E10" s="19"/>
      <c r="F10" s="157" t="e">
        <f t="shared" si="0"/>
        <v>#REF!</v>
      </c>
      <c r="G10" s="37"/>
    </row>
    <row r="11" spans="1:9">
      <c r="A11" s="162">
        <v>10</v>
      </c>
      <c r="B11" s="155" t="s">
        <v>92</v>
      </c>
      <c r="C11" s="287" t="e">
        <f>COUNTIF(#REF!,'1'!A11)</f>
        <v>#REF!</v>
      </c>
      <c r="D11" s="287" t="e">
        <f>COUNTIF(#REF!,'1'!A11)</f>
        <v>#REF!</v>
      </c>
      <c r="E11" s="19"/>
      <c r="F11" s="157" t="e">
        <f t="shared" si="0"/>
        <v>#REF!</v>
      </c>
      <c r="G11" s="37"/>
    </row>
    <row r="12" spans="1:9">
      <c r="A12" s="162">
        <v>11</v>
      </c>
      <c r="B12" s="289" t="s">
        <v>91</v>
      </c>
      <c r="C12" s="287" t="e">
        <f>COUNTIF(#REF!,'1'!A12)</f>
        <v>#REF!</v>
      </c>
      <c r="D12" s="287" t="e">
        <f>COUNTIF(#REF!,'1'!A12)</f>
        <v>#REF!</v>
      </c>
      <c r="E12" s="19"/>
      <c r="F12" s="225" t="e">
        <f t="shared" si="0"/>
        <v>#REF!</v>
      </c>
      <c r="G12" s="37"/>
    </row>
    <row r="13" spans="1:9">
      <c r="A13" s="162">
        <v>12</v>
      </c>
      <c r="B13" s="283" t="s">
        <v>261</v>
      </c>
      <c r="C13" s="287" t="e">
        <f>COUNTIF(#REF!,'1'!A13)</f>
        <v>#REF!</v>
      </c>
      <c r="D13" s="287" t="e">
        <f>COUNTIF(#REF!,'1'!A13)</f>
        <v>#REF!</v>
      </c>
      <c r="E13" s="19"/>
      <c r="F13" s="157" t="e">
        <f t="shared" si="0"/>
        <v>#REF!</v>
      </c>
      <c r="G13" s="288"/>
    </row>
    <row r="14" spans="1:9">
      <c r="A14" s="162">
        <v>13</v>
      </c>
      <c r="B14" s="234" t="s">
        <v>264</v>
      </c>
      <c r="C14" s="287" t="e">
        <f>COUNTIF(#REF!,'1'!A14)</f>
        <v>#REF!</v>
      </c>
      <c r="D14" s="287" t="e">
        <f>COUNTIF(#REF!,'1'!A14)</f>
        <v>#REF!</v>
      </c>
      <c r="E14" s="19"/>
      <c r="F14" s="157" t="e">
        <f t="shared" si="0"/>
        <v>#REF!</v>
      </c>
      <c r="G14" s="37"/>
    </row>
    <row r="15" spans="1:9">
      <c r="A15" s="162">
        <v>14</v>
      </c>
      <c r="B15" s="155" t="s">
        <v>101</v>
      </c>
      <c r="C15" s="287" t="e">
        <f>COUNTIF(#REF!,'1'!A15)</f>
        <v>#REF!</v>
      </c>
      <c r="D15" s="287" t="e">
        <f>COUNTIF(#REF!,'1'!A15)</f>
        <v>#REF!</v>
      </c>
      <c r="E15" s="19"/>
      <c r="F15" s="157" t="e">
        <f t="shared" si="0"/>
        <v>#REF!</v>
      </c>
      <c r="G15" s="37"/>
    </row>
    <row r="16" spans="1:9">
      <c r="A16" s="162">
        <v>15</v>
      </c>
      <c r="B16" s="195" t="s">
        <v>151</v>
      </c>
      <c r="C16" s="287" t="e">
        <f>COUNTIF(#REF!,'1'!A16)</f>
        <v>#REF!</v>
      </c>
      <c r="D16" s="287" t="e">
        <f>COUNTIF(#REF!,'1'!A16)</f>
        <v>#REF!</v>
      </c>
      <c r="E16" s="19"/>
      <c r="F16" s="157" t="e">
        <f t="shared" si="0"/>
        <v>#REF!</v>
      </c>
      <c r="G16" s="37"/>
    </row>
    <row r="17" spans="1:7">
      <c r="A17" s="162">
        <v>16</v>
      </c>
      <c r="B17" s="289" t="s">
        <v>263</v>
      </c>
      <c r="C17" s="287" t="e">
        <f>COUNTIF(#REF!,'1'!A17)</f>
        <v>#REF!</v>
      </c>
      <c r="D17" s="287" t="e">
        <f>COUNTIF(#REF!,'1'!A17)</f>
        <v>#REF!</v>
      </c>
      <c r="E17" s="19"/>
      <c r="F17" s="157" t="e">
        <f t="shared" si="0"/>
        <v>#REF!</v>
      </c>
      <c r="G17" s="37"/>
    </row>
    <row r="18" spans="1:7">
      <c r="A18" s="162">
        <v>17</v>
      </c>
      <c r="B18" s="158" t="s">
        <v>155</v>
      </c>
      <c r="C18" s="287" t="e">
        <f>COUNTIF(#REF!,'1'!A18)</f>
        <v>#REF!</v>
      </c>
      <c r="D18" s="287" t="e">
        <f>COUNTIF(#REF!,'1'!A18)</f>
        <v>#REF!</v>
      </c>
      <c r="E18" s="19"/>
      <c r="F18" s="157" t="e">
        <f t="shared" si="0"/>
        <v>#REF!</v>
      </c>
      <c r="G18" s="288"/>
    </row>
    <row r="19" spans="1:7">
      <c r="A19" s="162">
        <v>18</v>
      </c>
      <c r="B19" s="155" t="s">
        <v>96</v>
      </c>
      <c r="C19" s="287" t="e">
        <f>COUNTIF(#REF!,'1'!A19)</f>
        <v>#REF!</v>
      </c>
      <c r="D19" s="287" t="e">
        <f>COUNTIF(#REF!,'1'!A19)</f>
        <v>#REF!</v>
      </c>
      <c r="E19" s="19"/>
      <c r="F19" s="157" t="e">
        <f t="shared" si="0"/>
        <v>#REF!</v>
      </c>
      <c r="G19" s="37"/>
    </row>
    <row r="20" spans="1:7">
      <c r="A20" s="162">
        <v>19</v>
      </c>
      <c r="B20" s="207" t="s">
        <v>99</v>
      </c>
      <c r="C20" s="287" t="e">
        <f>COUNTIF(#REF!,'1'!A20)</f>
        <v>#REF!</v>
      </c>
      <c r="D20" s="287" t="e">
        <f>COUNTIF(#REF!,'1'!A20)</f>
        <v>#REF!</v>
      </c>
      <c r="E20" s="19"/>
      <c r="F20" s="157" t="e">
        <f t="shared" si="0"/>
        <v>#REF!</v>
      </c>
      <c r="G20" s="37"/>
    </row>
    <row r="21" spans="1:7">
      <c r="A21" s="162">
        <v>20</v>
      </c>
      <c r="B21" s="155" t="s">
        <v>98</v>
      </c>
      <c r="C21" s="287" t="e">
        <f>COUNTIF(#REF!,'1'!A21)</f>
        <v>#REF!</v>
      </c>
      <c r="D21" s="287" t="e">
        <f>COUNTIF(#REF!,'1'!A21)</f>
        <v>#REF!</v>
      </c>
      <c r="E21" s="19"/>
      <c r="F21" s="157" t="e">
        <f t="shared" si="0"/>
        <v>#REF!</v>
      </c>
      <c r="G21" s="37"/>
    </row>
    <row r="22" spans="1:7">
      <c r="A22" s="162">
        <v>21</v>
      </c>
      <c r="B22" s="237" t="s">
        <v>0</v>
      </c>
      <c r="C22" s="287" t="e">
        <f>COUNTIF(#REF!,'1'!A22)</f>
        <v>#REF!</v>
      </c>
      <c r="D22" s="287" t="e">
        <f>COUNTIF(#REF!,'1'!A22)</f>
        <v>#REF!</v>
      </c>
      <c r="E22" s="19"/>
      <c r="F22" s="157" t="e">
        <f t="shared" si="0"/>
        <v>#REF!</v>
      </c>
      <c r="G22" s="37"/>
    </row>
    <row r="23" spans="1:7">
      <c r="A23" s="162">
        <v>22</v>
      </c>
      <c r="B23" s="290" t="s">
        <v>103</v>
      </c>
      <c r="C23" s="287" t="e">
        <f>COUNTIF(#REF!,'1'!A23)</f>
        <v>#REF!</v>
      </c>
      <c r="D23" s="287" t="e">
        <f>COUNTIF(#REF!,'1'!A23)</f>
        <v>#REF!</v>
      </c>
      <c r="E23" s="19"/>
      <c r="F23" s="157" t="e">
        <f t="shared" si="0"/>
        <v>#REF!</v>
      </c>
      <c r="G23" s="37"/>
    </row>
    <row r="24" spans="1:7">
      <c r="A24" s="162">
        <v>23</v>
      </c>
      <c r="B24" s="207" t="s">
        <v>105</v>
      </c>
      <c r="C24" s="287" t="e">
        <f>COUNTIF(#REF!,'1'!A24)</f>
        <v>#REF!</v>
      </c>
      <c r="D24" s="287" t="e">
        <f>COUNTIF(#REF!,'1'!A24)</f>
        <v>#REF!</v>
      </c>
      <c r="E24" s="19"/>
      <c r="F24" s="157" t="e">
        <f t="shared" si="0"/>
        <v>#REF!</v>
      </c>
      <c r="G24" s="37"/>
    </row>
    <row r="25" spans="1:7">
      <c r="A25" s="162">
        <v>24</v>
      </c>
      <c r="B25" s="237" t="s">
        <v>106</v>
      </c>
      <c r="C25" s="287" t="e">
        <f>COUNTIF(#REF!,'1'!A25)</f>
        <v>#REF!</v>
      </c>
      <c r="D25" s="287" t="e">
        <f>COUNTIF(#REF!,'1'!A25)</f>
        <v>#REF!</v>
      </c>
      <c r="E25" s="19"/>
      <c r="F25" s="157" t="e">
        <f t="shared" si="0"/>
        <v>#REF!</v>
      </c>
      <c r="G25" s="37"/>
    </row>
    <row r="26" spans="1:7">
      <c r="A26" s="162">
        <v>25</v>
      </c>
      <c r="B26" s="283" t="s">
        <v>265</v>
      </c>
      <c r="C26" s="287" t="e">
        <f>COUNTIF(#REF!,'1'!A26)</f>
        <v>#REF!</v>
      </c>
      <c r="D26" s="287" t="e">
        <f>COUNTIF(#REF!,'1'!A26)</f>
        <v>#REF!</v>
      </c>
      <c r="E26" s="19"/>
      <c r="F26" s="157" t="e">
        <f t="shared" si="0"/>
        <v>#REF!</v>
      </c>
      <c r="G26" s="37"/>
    </row>
    <row r="27" spans="1:7">
      <c r="A27" s="162">
        <v>26</v>
      </c>
      <c r="B27" s="155" t="s">
        <v>107</v>
      </c>
      <c r="C27" s="287" t="e">
        <f>COUNTIF(#REF!,'1'!A27)</f>
        <v>#REF!</v>
      </c>
      <c r="D27" s="287" t="e">
        <f>COUNTIF(#REF!,'1'!A27)</f>
        <v>#REF!</v>
      </c>
      <c r="E27" s="19"/>
      <c r="F27" s="157" t="e">
        <f t="shared" si="0"/>
        <v>#REF!</v>
      </c>
      <c r="G27" s="37"/>
    </row>
    <row r="28" spans="1:7">
      <c r="A28" s="162">
        <v>27</v>
      </c>
      <c r="B28" s="154" t="s">
        <v>157</v>
      </c>
      <c r="C28" s="287" t="e">
        <f>COUNTIF(#REF!,'1'!A28)</f>
        <v>#REF!</v>
      </c>
      <c r="D28" s="287" t="e">
        <f>COUNTIF(#REF!,'1'!A28)</f>
        <v>#REF!</v>
      </c>
      <c r="E28" s="19"/>
      <c r="F28" s="157" t="e">
        <f t="shared" si="0"/>
        <v>#REF!</v>
      </c>
      <c r="G28" s="37"/>
    </row>
    <row r="29" spans="1:7">
      <c r="A29" s="162">
        <v>28</v>
      </c>
      <c r="B29" s="154" t="s">
        <v>111</v>
      </c>
      <c r="C29" s="287" t="e">
        <f>COUNTIF(#REF!,'1'!A29)</f>
        <v>#REF!</v>
      </c>
      <c r="D29" s="287" t="e">
        <f>COUNTIF(#REF!,'1'!A29)</f>
        <v>#REF!</v>
      </c>
      <c r="E29" s="19"/>
      <c r="F29" s="225" t="e">
        <f t="shared" si="0"/>
        <v>#REF!</v>
      </c>
      <c r="G29" s="37"/>
    </row>
    <row r="30" spans="1:7">
      <c r="A30" s="162">
        <v>29</v>
      </c>
      <c r="B30" s="159" t="s">
        <v>110</v>
      </c>
      <c r="C30" s="287" t="e">
        <f>COUNTIF(#REF!,'1'!A30)</f>
        <v>#REF!</v>
      </c>
      <c r="D30" s="287" t="e">
        <f>COUNTIF(#REF!,'1'!A30)</f>
        <v>#REF!</v>
      </c>
      <c r="E30" s="19"/>
      <c r="F30" s="157" t="e">
        <f t="shared" si="0"/>
        <v>#REF!</v>
      </c>
      <c r="G30" s="37"/>
    </row>
    <row r="31" spans="1:7">
      <c r="A31" s="162">
        <v>30</v>
      </c>
      <c r="B31" s="155" t="s">
        <v>109</v>
      </c>
      <c r="C31" s="287" t="e">
        <f>COUNTIF(#REF!,'1'!A31)</f>
        <v>#REF!</v>
      </c>
      <c r="D31" s="287" t="e">
        <f>COUNTIF(#REF!,'1'!A31)</f>
        <v>#REF!</v>
      </c>
      <c r="E31" s="19"/>
      <c r="F31" s="157" t="e">
        <f t="shared" si="0"/>
        <v>#REF!</v>
      </c>
      <c r="G31" s="37"/>
    </row>
    <row r="32" spans="1:7">
      <c r="A32" s="162">
        <v>31</v>
      </c>
      <c r="B32" s="154" t="s">
        <v>112</v>
      </c>
      <c r="C32" s="287" t="e">
        <f>COUNTIF(#REF!,'1'!A32)</f>
        <v>#REF!</v>
      </c>
      <c r="D32" s="287" t="e">
        <f>COUNTIF(#REF!,'1'!A32)</f>
        <v>#REF!</v>
      </c>
      <c r="E32" s="19"/>
      <c r="F32" s="157" t="e">
        <f t="shared" si="0"/>
        <v>#REF!</v>
      </c>
      <c r="G32" s="288"/>
    </row>
    <row r="33" spans="1:7">
      <c r="A33" s="162">
        <v>32</v>
      </c>
      <c r="B33" s="155" t="s">
        <v>653</v>
      </c>
      <c r="C33" s="287" t="e">
        <f>COUNTIF(#REF!,'1'!A33)</f>
        <v>#REF!</v>
      </c>
      <c r="D33" s="287" t="e">
        <f>COUNTIF(#REF!,'1'!A33)</f>
        <v>#REF!</v>
      </c>
      <c r="E33" s="19"/>
      <c r="F33" s="225" t="e">
        <f t="shared" si="0"/>
        <v>#REF!</v>
      </c>
      <c r="G33" s="288"/>
    </row>
    <row r="34" spans="1:7">
      <c r="A34" s="162">
        <v>33</v>
      </c>
      <c r="B34" s="289" t="s">
        <v>113</v>
      </c>
      <c r="C34" s="287" t="e">
        <f>COUNTIF(#REF!,'1'!A34)</f>
        <v>#REF!</v>
      </c>
      <c r="D34" s="287" t="e">
        <f>COUNTIF(#REF!,'1'!A34)</f>
        <v>#REF!</v>
      </c>
      <c r="E34" s="19"/>
      <c r="F34" s="157" t="e">
        <f t="shared" si="0"/>
        <v>#REF!</v>
      </c>
      <c r="G34" s="37"/>
    </row>
    <row r="35" spans="1:7">
      <c r="A35" s="162">
        <v>34</v>
      </c>
      <c r="B35" s="291" t="s">
        <v>160</v>
      </c>
      <c r="C35" s="287" t="e">
        <f>COUNTIF(#REF!,'1'!A35)</f>
        <v>#REF!</v>
      </c>
      <c r="D35" s="287" t="e">
        <f>COUNTIF(#REF!,'1'!A35)</f>
        <v>#REF!</v>
      </c>
      <c r="E35" s="19"/>
      <c r="F35" s="157" t="e">
        <f t="shared" si="0"/>
        <v>#REF!</v>
      </c>
      <c r="G35" s="37"/>
    </row>
    <row r="36" spans="1:7">
      <c r="A36" s="162">
        <v>35</v>
      </c>
      <c r="B36" s="206" t="s">
        <v>162</v>
      </c>
      <c r="C36" s="287" t="e">
        <f>COUNTIF(#REF!,'1'!A36)</f>
        <v>#REF!</v>
      </c>
      <c r="D36" s="287" t="e">
        <f>COUNTIF(#REF!,'1'!A36)</f>
        <v>#REF!</v>
      </c>
      <c r="E36" s="19"/>
      <c r="F36" s="157" t="e">
        <f t="shared" si="0"/>
        <v>#REF!</v>
      </c>
      <c r="G36" s="37"/>
    </row>
    <row r="37" spans="1:7">
      <c r="A37" s="162">
        <v>36</v>
      </c>
      <c r="B37" s="155" t="s">
        <v>115</v>
      </c>
      <c r="C37" s="287" t="e">
        <f>COUNTIF(#REF!,'1'!A37)</f>
        <v>#REF!</v>
      </c>
      <c r="D37" s="287" t="e">
        <f>COUNTIF(#REF!,'1'!A37)</f>
        <v>#REF!</v>
      </c>
      <c r="E37" s="19"/>
      <c r="F37" s="157" t="e">
        <f t="shared" si="0"/>
        <v>#REF!</v>
      </c>
      <c r="G37" s="37"/>
    </row>
    <row r="38" spans="1:7">
      <c r="A38" s="162">
        <v>37</v>
      </c>
      <c r="B38" s="158" t="s">
        <v>269</v>
      </c>
      <c r="C38" s="287" t="e">
        <f>COUNTIF(#REF!,'1'!A38)</f>
        <v>#REF!</v>
      </c>
      <c r="D38" s="287" t="e">
        <f>COUNTIF(#REF!,'1'!A38)</f>
        <v>#REF!</v>
      </c>
      <c r="E38" s="19"/>
      <c r="F38" s="157" t="e">
        <f t="shared" si="0"/>
        <v>#REF!</v>
      </c>
      <c r="G38" s="37"/>
    </row>
    <row r="39" spans="1:7">
      <c r="A39" s="162">
        <v>38</v>
      </c>
      <c r="B39" s="160" t="s">
        <v>268</v>
      </c>
      <c r="C39" s="287" t="e">
        <f>COUNTIF(#REF!,'1'!A39)</f>
        <v>#REF!</v>
      </c>
      <c r="D39" s="287" t="e">
        <f>COUNTIF(#REF!,'1'!A39)</f>
        <v>#REF!</v>
      </c>
      <c r="E39" s="19"/>
      <c r="F39" s="157" t="e">
        <f t="shared" si="0"/>
        <v>#REF!</v>
      </c>
      <c r="G39" s="37"/>
    </row>
    <row r="40" spans="1:7">
      <c r="A40" s="162">
        <v>39</v>
      </c>
      <c r="B40" s="154" t="s">
        <v>117</v>
      </c>
      <c r="C40" s="287" t="e">
        <f>COUNTIF(#REF!,'1'!A40)</f>
        <v>#REF!</v>
      </c>
      <c r="D40" s="287" t="e">
        <f>COUNTIF(#REF!,'1'!A40)</f>
        <v>#REF!</v>
      </c>
      <c r="E40" s="19"/>
      <c r="F40" s="225" t="e">
        <f t="shared" si="0"/>
        <v>#REF!</v>
      </c>
      <c r="G40" s="37"/>
    </row>
    <row r="41" spans="1:7">
      <c r="A41" s="162">
        <v>40</v>
      </c>
      <c r="B41" s="155" t="s">
        <v>132</v>
      </c>
      <c r="C41" s="287" t="e">
        <f>COUNTIF(#REF!,'1'!A41)</f>
        <v>#REF!</v>
      </c>
      <c r="D41" s="287" t="e">
        <f>COUNTIF(#REF!,'1'!A41)</f>
        <v>#REF!</v>
      </c>
      <c r="E41" s="19"/>
      <c r="F41" s="225" t="e">
        <f t="shared" si="0"/>
        <v>#REF!</v>
      </c>
      <c r="G41" s="37"/>
    </row>
    <row r="42" spans="1:7">
      <c r="A42" s="162">
        <v>41</v>
      </c>
      <c r="B42" s="155" t="s">
        <v>114</v>
      </c>
      <c r="C42" s="287" t="e">
        <f>COUNTIF(#REF!,'1'!A42)</f>
        <v>#REF!</v>
      </c>
      <c r="D42" s="287" t="e">
        <f>COUNTIF(#REF!,'1'!A42)</f>
        <v>#REF!</v>
      </c>
      <c r="E42" s="19"/>
      <c r="F42" s="157" t="e">
        <f t="shared" si="0"/>
        <v>#REF!</v>
      </c>
      <c r="G42" s="37"/>
    </row>
    <row r="43" spans="1:7">
      <c r="A43" s="162">
        <v>42</v>
      </c>
      <c r="B43" s="155" t="s">
        <v>133</v>
      </c>
      <c r="C43" s="287" t="e">
        <f>COUNTIF(#REF!,'1'!A43)</f>
        <v>#REF!</v>
      </c>
      <c r="D43" s="287" t="e">
        <f>COUNTIF(#REF!,'1'!A43)</f>
        <v>#REF!</v>
      </c>
      <c r="E43" s="19"/>
      <c r="F43" s="157" t="e">
        <f t="shared" si="0"/>
        <v>#REF!</v>
      </c>
      <c r="G43" s="37"/>
    </row>
    <row r="44" spans="1:7">
      <c r="A44" s="162">
        <v>43</v>
      </c>
      <c r="B44" s="154" t="s">
        <v>118</v>
      </c>
      <c r="C44" s="287" t="e">
        <f>COUNTIF(#REF!,'1'!A44)</f>
        <v>#REF!</v>
      </c>
      <c r="D44" s="287" t="e">
        <f>COUNTIF(#REF!,'1'!A44)</f>
        <v>#REF!</v>
      </c>
      <c r="E44" s="19"/>
      <c r="F44" s="157"/>
      <c r="G44" s="37"/>
    </row>
    <row r="45" spans="1:7">
      <c r="A45" s="162">
        <v>44</v>
      </c>
      <c r="B45" s="154" t="s">
        <v>121</v>
      </c>
      <c r="C45" s="287" t="e">
        <f>COUNTIF(#REF!,'1'!A45)</f>
        <v>#REF!</v>
      </c>
      <c r="D45" s="287" t="e">
        <f>COUNTIF(#REF!,'1'!A45)</f>
        <v>#REF!</v>
      </c>
      <c r="E45" s="19"/>
      <c r="F45" s="225" t="e">
        <f t="shared" si="0"/>
        <v>#REF!</v>
      </c>
      <c r="G45" s="37"/>
    </row>
    <row r="46" spans="1:7">
      <c r="A46" s="162">
        <v>45</v>
      </c>
      <c r="B46" s="155" t="s">
        <v>123</v>
      </c>
      <c r="C46" s="287" t="e">
        <f>COUNTIF(#REF!,'1'!A46)</f>
        <v>#REF!</v>
      </c>
      <c r="D46" s="287" t="e">
        <f>COUNTIF(#REF!,'1'!A46)</f>
        <v>#REF!</v>
      </c>
      <c r="E46" s="19"/>
      <c r="F46" s="157" t="e">
        <f t="shared" si="0"/>
        <v>#REF!</v>
      </c>
      <c r="G46" s="37"/>
    </row>
    <row r="47" spans="1:7">
      <c r="A47" s="162">
        <v>46</v>
      </c>
      <c r="B47" s="155" t="s">
        <v>120</v>
      </c>
      <c r="C47" s="287" t="e">
        <f>COUNTIF(#REF!,'1'!A47)</f>
        <v>#REF!</v>
      </c>
      <c r="D47" s="287" t="e">
        <f>COUNTIF(#REF!,'1'!A47)</f>
        <v>#REF!</v>
      </c>
      <c r="E47" s="19"/>
      <c r="F47" s="157" t="e">
        <f t="shared" si="0"/>
        <v>#REF!</v>
      </c>
      <c r="G47" s="37"/>
    </row>
    <row r="48" spans="1:7">
      <c r="A48" s="162">
        <v>47</v>
      </c>
      <c r="B48" s="290" t="s">
        <v>271</v>
      </c>
      <c r="C48" s="287" t="e">
        <f>COUNTIF(#REF!,'1'!A48)</f>
        <v>#REF!</v>
      </c>
      <c r="D48" s="287" t="e">
        <f>COUNTIF(#REF!,'1'!A48)</f>
        <v>#REF!</v>
      </c>
      <c r="E48" s="19"/>
      <c r="F48" s="157" t="e">
        <f t="shared" si="0"/>
        <v>#REF!</v>
      </c>
      <c r="G48" s="37"/>
    </row>
    <row r="49" spans="1:8">
      <c r="A49" s="162">
        <v>48</v>
      </c>
      <c r="B49" s="155" t="s">
        <v>168</v>
      </c>
      <c r="C49" s="287" t="e">
        <f>COUNTIF(#REF!,'1'!A49)</f>
        <v>#REF!</v>
      </c>
      <c r="D49" s="287" t="e">
        <f>COUNTIF(#REF!,'1'!A49)</f>
        <v>#REF!</v>
      </c>
      <c r="E49" s="19"/>
      <c r="F49" s="157" t="e">
        <f t="shared" si="0"/>
        <v>#REF!</v>
      </c>
      <c r="G49" s="37"/>
    </row>
    <row r="50" spans="1:8">
      <c r="A50" s="162">
        <v>49</v>
      </c>
      <c r="B50" s="154" t="s">
        <v>125</v>
      </c>
      <c r="C50" s="287" t="e">
        <f>COUNTIF(#REF!,'1'!A50)</f>
        <v>#REF!</v>
      </c>
      <c r="D50" s="287" t="e">
        <f>COUNTIF(#REF!,'1'!A50)</f>
        <v>#REF!</v>
      </c>
      <c r="E50" s="19"/>
      <c r="F50" s="157" t="e">
        <f t="shared" si="0"/>
        <v>#REF!</v>
      </c>
      <c r="G50" s="37"/>
    </row>
    <row r="51" spans="1:8">
      <c r="A51" s="162">
        <v>50</v>
      </c>
      <c r="B51" s="155" t="s">
        <v>124</v>
      </c>
      <c r="C51" s="287" t="e">
        <f>COUNTIF(#REF!,'1'!A51)</f>
        <v>#REF!</v>
      </c>
      <c r="D51" s="287" t="e">
        <f>COUNTIF(#REF!,'1'!A51)</f>
        <v>#REF!</v>
      </c>
      <c r="E51" s="19"/>
      <c r="F51" s="157" t="e">
        <f t="shared" si="0"/>
        <v>#REF!</v>
      </c>
      <c r="G51" s="37"/>
    </row>
    <row r="52" spans="1:8">
      <c r="A52" s="162">
        <v>51</v>
      </c>
      <c r="B52" s="154" t="s">
        <v>134</v>
      </c>
      <c r="C52" s="287" t="e">
        <f>COUNTIF(#REF!,'1'!A52)</f>
        <v>#REF!</v>
      </c>
      <c r="D52" s="287" t="e">
        <f>COUNTIF(#REF!,'1'!A52)</f>
        <v>#REF!</v>
      </c>
      <c r="E52" s="19"/>
      <c r="F52" s="157" t="e">
        <f t="shared" si="0"/>
        <v>#REF!</v>
      </c>
      <c r="G52" s="53"/>
      <c r="H52" s="53"/>
    </row>
    <row r="53" spans="1:8">
      <c r="A53" s="162">
        <v>52</v>
      </c>
      <c r="B53" s="155" t="s">
        <v>126</v>
      </c>
      <c r="C53" s="287" t="e">
        <f>COUNTIF(#REF!,'1'!A53)</f>
        <v>#REF!</v>
      </c>
      <c r="D53" s="287" t="e">
        <f>COUNTIF(#REF!,'1'!A53)</f>
        <v>#REF!</v>
      </c>
      <c r="E53" s="19"/>
      <c r="F53" s="157" t="e">
        <f t="shared" si="0"/>
        <v>#REF!</v>
      </c>
      <c r="G53" s="53"/>
      <c r="H53" s="53"/>
    </row>
    <row r="54" spans="1:8">
      <c r="A54" s="162">
        <v>53</v>
      </c>
      <c r="B54" s="154" t="s">
        <v>130</v>
      </c>
      <c r="C54" s="287" t="e">
        <f>COUNTIF(#REF!,'1'!A54)</f>
        <v>#REF!</v>
      </c>
      <c r="D54" s="287" t="e">
        <f>COUNTIF(#REF!,'1'!A54)</f>
        <v>#REF!</v>
      </c>
      <c r="E54" s="19"/>
      <c r="F54" s="157" t="e">
        <f t="shared" si="0"/>
        <v>#REF!</v>
      </c>
      <c r="G54" s="11"/>
      <c r="H54" s="11"/>
    </row>
    <row r="55" spans="1:8">
      <c r="A55" s="162">
        <v>54</v>
      </c>
      <c r="B55" s="154" t="s">
        <v>129</v>
      </c>
      <c r="C55" s="287" t="e">
        <f>COUNTIF(#REF!,'1'!A55)</f>
        <v>#REF!</v>
      </c>
      <c r="D55" s="287" t="e">
        <f>COUNTIF(#REF!,'1'!A55)</f>
        <v>#REF!</v>
      </c>
      <c r="E55" s="19"/>
      <c r="F55" s="157" t="e">
        <f t="shared" si="0"/>
        <v>#REF!</v>
      </c>
      <c r="G55" s="153"/>
      <c r="H55" s="153"/>
    </row>
    <row r="56" spans="1:8">
      <c r="A56" s="162">
        <v>55</v>
      </c>
      <c r="B56" s="155" t="s">
        <v>128</v>
      </c>
      <c r="C56" s="287" t="e">
        <f>COUNTIF(#REF!,'1'!A56)</f>
        <v>#REF!</v>
      </c>
      <c r="D56" s="287" t="e">
        <f>COUNTIF(#REF!,'1'!A56)</f>
        <v>#REF!</v>
      </c>
      <c r="E56" s="19"/>
      <c r="F56" s="157" t="e">
        <f t="shared" si="0"/>
        <v>#REF!</v>
      </c>
      <c r="G56" s="11"/>
      <c r="H56" s="11"/>
    </row>
    <row r="57" spans="1:8">
      <c r="A57" s="162">
        <v>56</v>
      </c>
      <c r="B57" s="290" t="s">
        <v>170</v>
      </c>
      <c r="C57" s="287" t="e">
        <f>COUNTIF(#REF!,'1'!A57)</f>
        <v>#REF!</v>
      </c>
      <c r="D57" s="287" t="e">
        <f>COUNTIF(#REF!,'1'!A57)</f>
        <v>#REF!</v>
      </c>
      <c r="E57" s="19"/>
      <c r="F57" s="157" t="e">
        <f t="shared" si="0"/>
        <v>#REF!</v>
      </c>
      <c r="G57" s="11"/>
      <c r="H57" s="11"/>
    </row>
    <row r="58" spans="1:8">
      <c r="A58" s="162">
        <v>57</v>
      </c>
      <c r="B58" s="154" t="s">
        <v>273</v>
      </c>
      <c r="C58" s="287" t="e">
        <f>COUNTIF(#REF!,'1'!A58)</f>
        <v>#REF!</v>
      </c>
      <c r="D58" s="287" t="e">
        <f>COUNTIF(#REF!,'1'!A58)</f>
        <v>#REF!</v>
      </c>
      <c r="E58" s="19"/>
      <c r="F58" s="157" t="e">
        <f t="shared" si="0"/>
        <v>#REF!</v>
      </c>
    </row>
    <row r="59" spans="1:8">
      <c r="A59" s="162">
        <v>58</v>
      </c>
      <c r="B59" s="154" t="s">
        <v>131</v>
      </c>
      <c r="C59" s="287" t="e">
        <f>COUNTIF(#REF!,'1'!A59)</f>
        <v>#REF!</v>
      </c>
      <c r="D59" s="287" t="e">
        <f>COUNTIF(#REF!,'1'!A59)</f>
        <v>#REF!</v>
      </c>
      <c r="E59" s="19"/>
      <c r="F59" s="157" t="e">
        <f t="shared" si="0"/>
        <v>#REF!</v>
      </c>
    </row>
    <row r="60" spans="1:8">
      <c r="A60" s="162">
        <v>59</v>
      </c>
      <c r="C60" s="287" t="e">
        <f>COUNTIF(#REF!,'1'!A60)</f>
        <v>#REF!</v>
      </c>
      <c r="D60" s="287" t="e">
        <f>COUNTIF(#REF!,'1'!A60)</f>
        <v>#REF!</v>
      </c>
      <c r="E60" s="19"/>
      <c r="F60" s="157" t="e">
        <f t="shared" si="0"/>
        <v>#REF!</v>
      </c>
    </row>
    <row r="61" spans="1:8">
      <c r="A61" s="162">
        <v>60</v>
      </c>
      <c r="C61" s="287" t="e">
        <f>COUNTIF(#REF!,'1'!A61)</f>
        <v>#REF!</v>
      </c>
      <c r="D61" s="287" t="e">
        <f>COUNTIF(#REF!,'1'!A61)</f>
        <v>#REF!</v>
      </c>
      <c r="E61" s="19"/>
      <c r="F61" s="157" t="e">
        <f t="shared" si="0"/>
        <v>#REF!</v>
      </c>
    </row>
    <row r="62" spans="1:8">
      <c r="A62" s="162">
        <v>61</v>
      </c>
      <c r="C62" s="287" t="e">
        <f>COUNTIF(#REF!,'1'!A62)</f>
        <v>#REF!</v>
      </c>
      <c r="D62" s="287" t="e">
        <f>COUNTIF(#REF!,'1'!A62)</f>
        <v>#REF!</v>
      </c>
      <c r="E62" s="19"/>
      <c r="F62" s="157" t="e">
        <f t="shared" si="0"/>
        <v>#REF!</v>
      </c>
    </row>
    <row r="63" spans="1:8">
      <c r="A63" s="162">
        <v>62</v>
      </c>
      <c r="C63" s="287" t="e">
        <f>COUNTIF(#REF!,'1'!A63)</f>
        <v>#REF!</v>
      </c>
      <c r="D63" s="287" t="e">
        <f>COUNTIF(#REF!,'1'!A63)</f>
        <v>#REF!</v>
      </c>
      <c r="E63" s="19"/>
      <c r="F63" s="157" t="e">
        <f t="shared" si="0"/>
        <v>#REF!</v>
      </c>
    </row>
    <row r="64" spans="1:8">
      <c r="A64" s="162">
        <v>63</v>
      </c>
      <c r="C64" s="287" t="e">
        <f>COUNTIF(#REF!,'1'!A64)</f>
        <v>#REF!</v>
      </c>
      <c r="D64" s="287" t="e">
        <f>COUNTIF(#REF!,'1'!A64)</f>
        <v>#REF!</v>
      </c>
      <c r="E64" s="19"/>
      <c r="F64" s="157" t="e">
        <f t="shared" si="0"/>
        <v>#REF!</v>
      </c>
    </row>
    <row r="65" spans="1:6">
      <c r="A65" s="162">
        <v>64</v>
      </c>
      <c r="C65" s="287" t="e">
        <f>COUNTIF(#REF!,'1'!A65)</f>
        <v>#REF!</v>
      </c>
      <c r="D65" s="287" t="e">
        <f>COUNTIF(#REF!,'1'!A65)</f>
        <v>#REF!</v>
      </c>
      <c r="E65" s="19"/>
      <c r="F65" s="225" t="e">
        <f t="shared" si="0"/>
        <v>#REF!</v>
      </c>
    </row>
    <row r="66" spans="1:6">
      <c r="A66" s="162">
        <v>65</v>
      </c>
      <c r="C66" s="287" t="e">
        <f>COUNTIF(#REF!,'1'!A66)</f>
        <v>#REF!</v>
      </c>
      <c r="D66" s="287" t="e">
        <f>COUNTIF(#REF!,'1'!A66)</f>
        <v>#REF!</v>
      </c>
      <c r="E66" s="19"/>
      <c r="F66" s="157" t="e">
        <f t="shared" si="0"/>
        <v>#REF!</v>
      </c>
    </row>
    <row r="67" spans="1:6">
      <c r="A67" s="162">
        <v>66</v>
      </c>
      <c r="C67" s="287" t="e">
        <f>COUNTIF(#REF!,'1'!A67)</f>
        <v>#REF!</v>
      </c>
      <c r="D67" s="287" t="e">
        <f>COUNTIF(#REF!,'1'!A67)</f>
        <v>#REF!</v>
      </c>
      <c r="E67" s="19"/>
      <c r="F67" s="157" t="e">
        <f t="shared" si="0"/>
        <v>#REF!</v>
      </c>
    </row>
    <row r="68" spans="1:6">
      <c r="A68" s="162">
        <v>67</v>
      </c>
      <c r="B68" s="163" t="s">
        <v>49</v>
      </c>
      <c r="C68" s="287" t="e">
        <f>COUNTIF(#REF!,'1'!A68)</f>
        <v>#REF!</v>
      </c>
      <c r="D68" s="287" t="e">
        <f>COUNTIF(#REF!,'1'!A68)</f>
        <v>#REF!</v>
      </c>
      <c r="E68" s="19"/>
      <c r="F68" s="157" t="e">
        <f t="shared" si="0"/>
        <v>#REF!</v>
      </c>
    </row>
    <row r="69" spans="1:6">
      <c r="A69" s="161"/>
      <c r="C69" s="156"/>
      <c r="D69" s="19"/>
      <c r="E69" s="19"/>
      <c r="F69" s="157"/>
    </row>
    <row r="70" spans="1:6">
      <c r="A70" s="161"/>
      <c r="B70" s="209"/>
      <c r="C70" s="156"/>
      <c r="D70" s="19"/>
      <c r="E70" s="19"/>
      <c r="F70" s="157"/>
    </row>
    <row r="71" spans="1:6">
      <c r="A71" s="161"/>
      <c r="B71" s="209"/>
      <c r="C71" s="156"/>
      <c r="D71" s="19"/>
      <c r="E71" s="19"/>
      <c r="F71" s="157"/>
    </row>
    <row r="72" spans="1:6">
      <c r="A72" s="161">
        <v>66</v>
      </c>
      <c r="C72" s="156" t="e">
        <f>COUNTIF(#REF!,'1'!A72)</f>
        <v>#REF!</v>
      </c>
      <c r="D72" s="19" t="e">
        <f>COUNTIF(#REF!,'1'!A72)</f>
        <v>#REF!</v>
      </c>
      <c r="E72" s="19"/>
      <c r="F72" s="157" t="e">
        <f t="shared" ref="F72:F78" si="1">C72+D72</f>
        <v>#REF!</v>
      </c>
    </row>
    <row r="73" spans="1:6">
      <c r="A73" s="161" t="s">
        <v>14</v>
      </c>
      <c r="B73" s="198"/>
      <c r="C73" s="156" t="e">
        <f>COUNTIF(#REF!,'1'!A73)</f>
        <v>#REF!</v>
      </c>
      <c r="D73" s="19" t="e">
        <f>COUNTIF(#REF!,'1'!A73)</f>
        <v>#REF!</v>
      </c>
      <c r="E73" s="19"/>
      <c r="F73" s="157" t="e">
        <f t="shared" si="1"/>
        <v>#REF!</v>
      </c>
    </row>
    <row r="74" spans="1:6">
      <c r="A74" s="19"/>
      <c r="B74" s="154"/>
      <c r="C74" s="156" t="e">
        <f>COUNTIF(#REF!,'1'!A74)</f>
        <v>#REF!</v>
      </c>
      <c r="D74" s="19" t="e">
        <f>COUNTIF(#REF!,'1'!A74)</f>
        <v>#REF!</v>
      </c>
      <c r="E74" s="19"/>
      <c r="F74" s="157" t="e">
        <f t="shared" si="1"/>
        <v>#REF!</v>
      </c>
    </row>
    <row r="75" spans="1:6">
      <c r="A75" s="19"/>
      <c r="B75" s="197"/>
      <c r="C75" s="156" t="e">
        <f>COUNTIF(#REF!,'1'!A75)</f>
        <v>#REF!</v>
      </c>
      <c r="D75" s="19" t="e">
        <f>COUNTIF(#REF!,'1'!A75)</f>
        <v>#REF!</v>
      </c>
      <c r="E75" s="19"/>
      <c r="F75" s="157" t="e">
        <f t="shared" si="1"/>
        <v>#REF!</v>
      </c>
    </row>
    <row r="76" spans="1:6">
      <c r="A76" s="19"/>
      <c r="B76" s="195"/>
      <c r="C76" s="156" t="e">
        <f>COUNTIF(#REF!,'1'!A76)</f>
        <v>#REF!</v>
      </c>
      <c r="D76" s="19" t="e">
        <f>COUNTIF(#REF!,'1'!A76)</f>
        <v>#REF!</v>
      </c>
      <c r="E76" s="19"/>
      <c r="F76" s="157" t="e">
        <f t="shared" si="1"/>
        <v>#REF!</v>
      </c>
    </row>
    <row r="77" spans="1:6">
      <c r="B77" s="195"/>
      <c r="C77" s="156" t="e">
        <f>COUNTIF(#REF!,'1'!A77)</f>
        <v>#REF!</v>
      </c>
      <c r="D77" s="19" t="e">
        <f>COUNTIF(#REF!,'1'!A77)</f>
        <v>#REF!</v>
      </c>
      <c r="E77" s="19"/>
      <c r="F77" s="157" t="e">
        <f t="shared" si="1"/>
        <v>#REF!</v>
      </c>
    </row>
    <row r="78" spans="1:6">
      <c r="C78" s="156" t="e">
        <f>COUNTIF(#REF!,'1'!A78)</f>
        <v>#REF!</v>
      </c>
      <c r="D78" s="19" t="e">
        <f>COUNTIF(#REF!,'1'!A78)</f>
        <v>#REF!</v>
      </c>
      <c r="E78" s="19"/>
      <c r="F78" s="157" t="e">
        <f t="shared" si="1"/>
        <v>#REF!</v>
      </c>
    </row>
    <row r="79" spans="1:6">
      <c r="B79" s="19"/>
    </row>
    <row r="81" spans="2:2">
      <c r="B81" s="198"/>
    </row>
    <row r="83" spans="2:2">
      <c r="B83" s="199"/>
    </row>
  </sheetData>
  <sheetProtection password="C54C" sheet="1" objects="1" scenarios="1"/>
  <customSheetViews>
    <customSheetView guid="{82EB87CE-8784-43E8-AEB4-DB6AF423B8BB}" showPageBreaks="1" fitToPage="1" printArea="1" topLeftCell="A32">
      <selection activeCell="B38" sqref="B38"/>
      <pageMargins left="0.75" right="0.75" top="0.5" bottom="1" header="0.5" footer="0.5"/>
      <pageSetup paperSize="5" orientation="portrait" horizontalDpi="360" verticalDpi="360" r:id="rId1"/>
      <headerFooter alignWithMargins="0"/>
    </customSheetView>
    <customSheetView guid="{F886CDBC-0D8F-4DE5-8074-C4E17C68B601}" scale="120" showPageBreaks="1" fitToPage="1" printArea="1" topLeftCell="A34">
      <selection activeCell="B65" sqref="B65"/>
      <pageMargins left="0.75" right="0.75" top="0.5" bottom="1" header="0.5" footer="0.5"/>
      <pageSetup paperSize="5" orientation="portrait" horizontalDpi="360" verticalDpi="360" r:id="rId2"/>
      <headerFooter alignWithMargins="0"/>
    </customSheetView>
    <customSheetView guid="{9631B992-6B7E-41BA-B5C9-F9A06C3FA763}" showPageBreaks="1" fitToPage="1" printArea="1" topLeftCell="A14">
      <selection activeCell="B28" sqref="B28"/>
      <pageMargins left="0.75" right="0.75" top="0.5" bottom="1" header="0.5" footer="0.5"/>
      <pageSetup paperSize="5" orientation="portrait" horizontalDpi="360" verticalDpi="360" r:id="rId3"/>
      <headerFooter alignWithMargins="0"/>
    </customSheetView>
  </customSheetViews>
  <phoneticPr fontId="0" type="noConversion"/>
  <pageMargins left="0.75" right="0.75" top="0.5" bottom="1" header="0.5" footer="0.5"/>
  <pageSetup paperSize="5" orientation="portrait" horizontalDpi="360" verticalDpi="36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R649"/>
  <sheetViews>
    <sheetView tabSelected="1" zoomScale="80" zoomScaleNormal="80" workbookViewId="0">
      <selection activeCell="D532" sqref="D532"/>
    </sheetView>
  </sheetViews>
  <sheetFormatPr defaultRowHeight="12.75"/>
  <cols>
    <col min="1" max="1" width="2.5703125" style="82" customWidth="1"/>
    <col min="2" max="2" width="5.5703125" style="82" customWidth="1"/>
    <col min="3" max="3" width="11.5703125" style="82" customWidth="1"/>
    <col min="4" max="4" width="6.85546875" style="82" customWidth="1"/>
    <col min="5" max="5" width="41.140625" style="82" customWidth="1"/>
    <col min="6" max="6" width="9" style="82" customWidth="1"/>
    <col min="7" max="7" width="16.85546875" style="82" customWidth="1"/>
    <col min="8" max="8" width="7.7109375" style="82" customWidth="1"/>
    <col min="9" max="9" width="39.7109375" style="82" customWidth="1"/>
    <col min="10" max="10" width="7.7109375" style="82" customWidth="1"/>
    <col min="11" max="11" width="14.7109375" style="82" customWidth="1"/>
    <col min="12" max="12" width="3.7109375" style="82" hidden="1" customWidth="1"/>
    <col min="13" max="13" width="36" style="82" customWidth="1"/>
    <col min="14" max="14" width="0.42578125" style="82" customWidth="1"/>
    <col min="15" max="15" width="9.85546875" style="82" hidden="1" customWidth="1"/>
    <col min="16" max="16" width="2.85546875" style="82" customWidth="1"/>
    <col min="17" max="17" width="6.140625" style="82" customWidth="1"/>
    <col min="18" max="18" width="6.7109375" style="82" customWidth="1"/>
    <col min="19" max="19" width="18.42578125" style="82" customWidth="1"/>
    <col min="20" max="20" width="2.85546875" customWidth="1"/>
    <col min="21" max="21" width="6.140625" customWidth="1"/>
    <col min="22" max="22" width="5.7109375" customWidth="1"/>
    <col min="23" max="23" width="5.42578125" style="25" customWidth="1"/>
    <col min="24" max="24" width="4.7109375" customWidth="1"/>
    <col min="25" max="25" width="4.7109375" style="24" customWidth="1"/>
    <col min="26" max="26" width="4.7109375" customWidth="1"/>
  </cols>
  <sheetData>
    <row r="1" spans="2:26">
      <c r="W1" s="27"/>
      <c r="X1" s="27"/>
      <c r="Y1" s="27"/>
    </row>
    <row r="2" spans="2:26" ht="26.25" customHeight="1">
      <c r="B2" s="362" t="s">
        <v>64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1"/>
      <c r="P2" s="31"/>
      <c r="W2" s="27"/>
      <c r="X2" s="27"/>
      <c r="Y2" s="27"/>
    </row>
    <row r="3" spans="2:26" ht="21.75" customHeight="1">
      <c r="B3" s="363" t="s">
        <v>251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282"/>
      <c r="P3" s="282"/>
      <c r="W3" s="27"/>
      <c r="X3" s="27"/>
      <c r="Y3" s="27"/>
    </row>
    <row r="4" spans="2:26" ht="21.75" customHeight="1">
      <c r="B4" s="363" t="s">
        <v>50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282"/>
      <c r="P4" s="282"/>
      <c r="W4" s="27"/>
      <c r="X4" s="27"/>
      <c r="Y4" s="27"/>
    </row>
    <row r="5" spans="2:26" ht="21.75" customHeight="1">
      <c r="B5" s="363" t="s">
        <v>135</v>
      </c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282"/>
      <c r="P5" s="282"/>
      <c r="W5" s="27"/>
      <c r="X5" s="27"/>
      <c r="Y5" s="27"/>
    </row>
    <row r="6" spans="2:26" ht="21.75" customHeight="1">
      <c r="B6" s="363" t="s">
        <v>136</v>
      </c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282"/>
      <c r="W6" s="27"/>
      <c r="X6" s="27"/>
      <c r="Y6" s="27"/>
    </row>
    <row r="7" spans="2:26" ht="19.5">
      <c r="B7" s="363" t="s">
        <v>252</v>
      </c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2"/>
      <c r="P7" s="32"/>
      <c r="W7" s="377"/>
      <c r="X7" s="377"/>
      <c r="Y7" s="27"/>
    </row>
    <row r="8" spans="2:26" ht="20.25" customHeight="1">
      <c r="B8" s="378" t="s">
        <v>697</v>
      </c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3"/>
      <c r="P8" s="33"/>
      <c r="W8" s="279"/>
      <c r="X8" s="279"/>
      <c r="Y8" s="27"/>
    </row>
    <row r="9" spans="2:26" ht="14.25" customHeight="1">
      <c r="B9" s="16" t="s">
        <v>625</v>
      </c>
      <c r="C9" s="16"/>
      <c r="D9" s="16"/>
      <c r="E9" s="379"/>
      <c r="F9" s="379"/>
      <c r="G9" s="73"/>
      <c r="H9" s="16"/>
      <c r="I9" s="16"/>
      <c r="J9" s="16"/>
      <c r="K9" s="16"/>
      <c r="L9" s="16"/>
      <c r="M9" s="16"/>
      <c r="N9" s="16"/>
      <c r="O9" s="16"/>
      <c r="P9" s="16"/>
      <c r="W9" s="279"/>
      <c r="X9" s="279"/>
      <c r="Y9" s="27"/>
    </row>
    <row r="10" spans="2:26" ht="18.75" thickBot="1">
      <c r="B10" s="8"/>
      <c r="C10" s="141" t="s">
        <v>34</v>
      </c>
      <c r="D10" s="94"/>
      <c r="E10" s="380"/>
      <c r="F10" s="380"/>
      <c r="G10" s="380"/>
      <c r="H10" s="286"/>
      <c r="I10" s="286"/>
      <c r="J10" s="95"/>
      <c r="K10" s="94"/>
      <c r="N10" s="96"/>
      <c r="O10" s="97"/>
      <c r="P10" s="97"/>
      <c r="W10" s="27"/>
      <c r="X10" s="27"/>
      <c r="Y10" s="27"/>
    </row>
    <row r="11" spans="2:26" ht="14.25">
      <c r="B11" s="54" t="s">
        <v>2</v>
      </c>
      <c r="C11" s="273" t="s">
        <v>3</v>
      </c>
      <c r="D11" s="381" t="s">
        <v>4</v>
      </c>
      <c r="E11" s="383" t="s">
        <v>15</v>
      </c>
      <c r="F11" s="384"/>
      <c r="G11" s="381" t="s">
        <v>16</v>
      </c>
      <c r="H11" s="381" t="s">
        <v>63</v>
      </c>
      <c r="I11" s="381" t="s">
        <v>23</v>
      </c>
      <c r="J11" s="381" t="s">
        <v>5</v>
      </c>
      <c r="K11" s="280" t="s">
        <v>6</v>
      </c>
      <c r="L11" s="98"/>
      <c r="M11" s="381" t="s">
        <v>699</v>
      </c>
      <c r="N11" s="395" t="s">
        <v>30</v>
      </c>
      <c r="O11" s="397" t="s">
        <v>38</v>
      </c>
      <c r="Q11" s="82" t="s">
        <v>32</v>
      </c>
      <c r="R11" s="82" t="s">
        <v>33</v>
      </c>
      <c r="U11" s="18" t="s">
        <v>19</v>
      </c>
      <c r="W11" s="364" t="s">
        <v>20</v>
      </c>
      <c r="X11" s="364"/>
      <c r="Y11" s="28" t="s">
        <v>21</v>
      </c>
      <c r="Z11" s="29" t="s">
        <v>26</v>
      </c>
    </row>
    <row r="12" spans="2:26" ht="15" thickBot="1">
      <c r="B12" s="55" t="s">
        <v>7</v>
      </c>
      <c r="C12" s="274" t="s">
        <v>8</v>
      </c>
      <c r="D12" s="382"/>
      <c r="E12" s="385"/>
      <c r="F12" s="386"/>
      <c r="G12" s="382"/>
      <c r="H12" s="382"/>
      <c r="I12" s="382"/>
      <c r="J12" s="382"/>
      <c r="K12" s="281" t="s">
        <v>9</v>
      </c>
      <c r="L12" s="99"/>
      <c r="M12" s="382"/>
      <c r="N12" s="396"/>
      <c r="O12" s="398"/>
      <c r="U12" t="s">
        <v>24</v>
      </c>
      <c r="V12" t="s">
        <v>37</v>
      </c>
      <c r="W12" s="30" t="s">
        <v>24</v>
      </c>
      <c r="X12" s="30" t="s">
        <v>25</v>
      </c>
      <c r="Y12" s="30" t="s">
        <v>25</v>
      </c>
      <c r="Z12" s="30" t="s">
        <v>25</v>
      </c>
    </row>
    <row r="13" spans="2:26" ht="15" customHeight="1" thickTop="1">
      <c r="B13" s="22"/>
      <c r="C13" s="23"/>
      <c r="D13" s="78"/>
      <c r="E13" s="80"/>
      <c r="F13" s="176"/>
      <c r="G13" s="178"/>
      <c r="H13" s="174"/>
      <c r="I13" s="174"/>
      <c r="J13" s="245"/>
      <c r="K13" s="270"/>
      <c r="L13" s="100"/>
      <c r="M13" s="81"/>
      <c r="N13" s="201"/>
      <c r="O13" s="118"/>
      <c r="P13" s="109"/>
      <c r="W13" s="279"/>
      <c r="X13" s="279">
        <v>30</v>
      </c>
      <c r="Y13" s="279"/>
      <c r="Z13" s="279"/>
    </row>
    <row r="14" spans="2:26" ht="21.95" customHeight="1">
      <c r="B14" s="171" t="s">
        <v>60</v>
      </c>
      <c r="C14" s="144" t="s">
        <v>45</v>
      </c>
      <c r="D14" s="365">
        <v>1</v>
      </c>
      <c r="E14" s="367" t="s">
        <v>173</v>
      </c>
      <c r="F14" s="368"/>
      <c r="G14" s="371" t="s">
        <v>212</v>
      </c>
      <c r="H14" s="193" t="s">
        <v>58</v>
      </c>
      <c r="I14" s="217" t="s">
        <v>550</v>
      </c>
      <c r="J14" s="271" t="s">
        <v>232</v>
      </c>
      <c r="K14" s="193" t="s">
        <v>508</v>
      </c>
      <c r="L14" s="102"/>
      <c r="M14" s="415" t="str">
        <f>VLOOKUP(Q14,'1'!$A$2:$B$68,2)</f>
        <v>Trias Pungkur K. S.T</v>
      </c>
      <c r="N14" s="268" t="e">
        <f>VLOOKUP(R14,'1'!$A$2:$B$68,2)</f>
        <v>#N/A</v>
      </c>
      <c r="O14" s="173"/>
      <c r="P14" s="109"/>
      <c r="Q14" s="82">
        <v>51</v>
      </c>
      <c r="R14" s="82" t="s">
        <v>14</v>
      </c>
      <c r="W14" s="279"/>
      <c r="X14" s="279"/>
      <c r="Y14" s="279"/>
      <c r="Z14" s="279"/>
    </row>
    <row r="15" spans="2:26" ht="21.95" customHeight="1">
      <c r="B15" s="171"/>
      <c r="C15" s="144" t="s">
        <v>256</v>
      </c>
      <c r="D15" s="366"/>
      <c r="E15" s="369"/>
      <c r="F15" s="370"/>
      <c r="G15" s="372"/>
      <c r="H15" s="193" t="s">
        <v>58</v>
      </c>
      <c r="I15" s="193" t="s">
        <v>552</v>
      </c>
      <c r="J15" s="373" t="s">
        <v>231</v>
      </c>
      <c r="K15" s="193" t="s">
        <v>551</v>
      </c>
      <c r="L15" s="102"/>
      <c r="M15" s="416"/>
      <c r="N15" s="375" t="e">
        <f>VLOOKUP(R15,'1'!$A$2:$B$68,2)</f>
        <v>#N/A</v>
      </c>
      <c r="O15" s="173"/>
      <c r="P15" s="109"/>
      <c r="Q15" s="82">
        <v>8</v>
      </c>
      <c r="R15" s="82" t="s">
        <v>14</v>
      </c>
      <c r="W15" s="279"/>
      <c r="X15" s="279"/>
      <c r="Y15" s="279"/>
      <c r="Z15" s="279"/>
    </row>
    <row r="16" spans="2:26" ht="21.95" customHeight="1">
      <c r="B16" s="171"/>
      <c r="C16" s="152" t="s">
        <v>255</v>
      </c>
      <c r="D16" s="366"/>
      <c r="E16" s="369"/>
      <c r="F16" s="370"/>
      <c r="G16" s="372"/>
      <c r="H16" s="193" t="s">
        <v>56</v>
      </c>
      <c r="I16" s="193" t="s">
        <v>542</v>
      </c>
      <c r="J16" s="374"/>
      <c r="K16" s="193" t="s">
        <v>553</v>
      </c>
      <c r="L16" s="102"/>
      <c r="M16" s="417"/>
      <c r="N16" s="376"/>
      <c r="O16" s="173"/>
      <c r="P16" s="109"/>
      <c r="Q16" s="82" t="s">
        <v>14</v>
      </c>
      <c r="R16" s="82" t="s">
        <v>14</v>
      </c>
      <c r="W16" s="279"/>
      <c r="X16" s="279"/>
      <c r="Y16" s="279"/>
      <c r="Z16" s="279"/>
    </row>
    <row r="17" spans="1:26" ht="21.95" customHeight="1">
      <c r="B17" s="171"/>
      <c r="C17" s="144"/>
      <c r="D17" s="365">
        <v>1</v>
      </c>
      <c r="E17" s="367" t="s">
        <v>173</v>
      </c>
      <c r="F17" s="368"/>
      <c r="G17" s="371" t="s">
        <v>212</v>
      </c>
      <c r="H17" s="193" t="s">
        <v>57</v>
      </c>
      <c r="I17" s="193" t="s">
        <v>418</v>
      </c>
      <c r="J17" s="193" t="s">
        <v>234</v>
      </c>
      <c r="K17" s="193" t="s">
        <v>419</v>
      </c>
      <c r="L17" s="102"/>
      <c r="M17" s="415" t="str">
        <f>VLOOKUP(Q17,'1'!$A$2:$B$68,2)</f>
        <v>Bayu Dwi Raharja, S.Kom</v>
      </c>
      <c r="N17" s="268" t="e">
        <f>VLOOKUP(R17,'1'!$A$2:$B$68,2)</f>
        <v>#N/A</v>
      </c>
      <c r="O17" s="173"/>
      <c r="P17" s="109"/>
      <c r="Q17" s="82">
        <v>11</v>
      </c>
      <c r="R17" s="82" t="s">
        <v>14</v>
      </c>
      <c r="W17" s="279"/>
      <c r="X17" s="279"/>
      <c r="Y17" s="279"/>
      <c r="Z17" s="279"/>
    </row>
    <row r="18" spans="1:26" ht="21.95" customHeight="1">
      <c r="B18" s="171"/>
      <c r="C18" s="145"/>
      <c r="D18" s="366"/>
      <c r="E18" s="369"/>
      <c r="F18" s="370"/>
      <c r="G18" s="372"/>
      <c r="H18" s="193" t="s">
        <v>57</v>
      </c>
      <c r="I18" s="193" t="s">
        <v>554</v>
      </c>
      <c r="J18" s="193" t="s">
        <v>235</v>
      </c>
      <c r="K18" s="193" t="s">
        <v>420</v>
      </c>
      <c r="L18" s="102"/>
      <c r="M18" s="416"/>
      <c r="N18" s="268" t="e">
        <f>VLOOKUP(R18,'1'!$A$2:$B$68,2)</f>
        <v>#N/A</v>
      </c>
      <c r="O18" s="173"/>
      <c r="P18" s="109"/>
      <c r="Q18" s="82">
        <v>47</v>
      </c>
      <c r="R18" s="82" t="s">
        <v>14</v>
      </c>
      <c r="W18" s="279"/>
      <c r="X18" s="279"/>
      <c r="Y18" s="279"/>
      <c r="Z18" s="279"/>
    </row>
    <row r="19" spans="1:26" ht="21.95" customHeight="1">
      <c r="B19" s="171"/>
      <c r="C19" s="145"/>
      <c r="D19" s="387"/>
      <c r="E19" s="388"/>
      <c r="F19" s="389"/>
      <c r="G19" s="390"/>
      <c r="H19" s="193" t="s">
        <v>26</v>
      </c>
      <c r="I19" s="193" t="s">
        <v>412</v>
      </c>
      <c r="J19" s="275" t="s">
        <v>236</v>
      </c>
      <c r="K19" s="193" t="s">
        <v>411</v>
      </c>
      <c r="L19" s="102"/>
      <c r="M19" s="417"/>
      <c r="N19" s="268" t="e">
        <f>VLOOKUP(R19,'1'!$A$2:$B$68,2)</f>
        <v>#N/A</v>
      </c>
      <c r="O19" s="173"/>
      <c r="P19" s="109"/>
      <c r="Q19" s="82">
        <v>33</v>
      </c>
      <c r="R19" s="82" t="s">
        <v>14</v>
      </c>
      <c r="W19" s="279"/>
      <c r="X19" s="279"/>
      <c r="Y19" s="279"/>
      <c r="Z19" s="279"/>
    </row>
    <row r="20" spans="1:26" ht="21.95" customHeight="1">
      <c r="B20" s="74"/>
      <c r="C20" s="146"/>
      <c r="D20" s="365">
        <v>7</v>
      </c>
      <c r="E20" s="391" t="s">
        <v>71</v>
      </c>
      <c r="F20" s="392"/>
      <c r="G20" s="371" t="s">
        <v>213</v>
      </c>
      <c r="H20" s="193" t="s">
        <v>58</v>
      </c>
      <c r="I20" s="193" t="s">
        <v>406</v>
      </c>
      <c r="J20" s="193" t="s">
        <v>232</v>
      </c>
      <c r="K20" s="193" t="s">
        <v>204</v>
      </c>
      <c r="L20" s="102"/>
      <c r="M20" s="415" t="str">
        <f>VLOOKUP(Q20,'1'!$A$2:$B$68,2)</f>
        <v>Retno Tri Vulandari, S.Si, M.Si</v>
      </c>
      <c r="N20" s="268" t="e">
        <f>VLOOKUP(R20,'1'!$A$2:$B$68,2)</f>
        <v>#N/A</v>
      </c>
      <c r="O20" s="173"/>
      <c r="P20" s="109"/>
      <c r="Q20" s="82">
        <v>34</v>
      </c>
      <c r="R20" s="82" t="s">
        <v>14</v>
      </c>
      <c r="W20" s="279"/>
      <c r="X20" s="279"/>
      <c r="Y20" s="279"/>
      <c r="Z20" s="279"/>
    </row>
    <row r="21" spans="1:26" ht="21.95" customHeight="1">
      <c r="B21" s="74"/>
      <c r="C21" s="146"/>
      <c r="D21" s="366"/>
      <c r="E21" s="393"/>
      <c r="F21" s="394"/>
      <c r="G21" s="372"/>
      <c r="H21" s="193" t="s">
        <v>58</v>
      </c>
      <c r="I21" s="193" t="s">
        <v>408</v>
      </c>
      <c r="J21" s="193" t="s">
        <v>231</v>
      </c>
      <c r="K21" s="193">
        <v>23</v>
      </c>
      <c r="L21" s="102"/>
      <c r="M21" s="416"/>
      <c r="N21" s="268" t="e">
        <f>VLOOKUP(R21,'1'!$A$2:$B$68,2)</f>
        <v>#N/A</v>
      </c>
      <c r="O21" s="173"/>
      <c r="P21" s="109"/>
      <c r="Q21" s="82">
        <v>51</v>
      </c>
      <c r="R21" s="82" t="s">
        <v>14</v>
      </c>
      <c r="W21" s="279"/>
      <c r="X21" s="279"/>
      <c r="Y21" s="279"/>
      <c r="Z21" s="279"/>
    </row>
    <row r="22" spans="1:26" ht="21.95" customHeight="1">
      <c r="B22" s="74"/>
      <c r="C22" s="146"/>
      <c r="D22" s="366"/>
      <c r="E22" s="393"/>
      <c r="F22" s="394"/>
      <c r="G22" s="372"/>
      <c r="H22" s="193" t="s">
        <v>58</v>
      </c>
      <c r="I22" s="193" t="s">
        <v>367</v>
      </c>
      <c r="J22" s="193" t="s">
        <v>233</v>
      </c>
      <c r="K22" s="193">
        <v>22</v>
      </c>
      <c r="L22" s="102"/>
      <c r="M22" s="416"/>
      <c r="N22" s="268" t="e">
        <f>VLOOKUP(R22,'1'!$A$2:$B$68,2)</f>
        <v>#N/A</v>
      </c>
      <c r="O22" s="173"/>
      <c r="P22" s="109"/>
      <c r="Q22" s="82">
        <v>47</v>
      </c>
      <c r="R22" s="82" t="s">
        <v>14</v>
      </c>
      <c r="W22" s="279"/>
      <c r="X22" s="279"/>
      <c r="Y22" s="279"/>
      <c r="Z22" s="279"/>
    </row>
    <row r="23" spans="1:26" ht="21.95" customHeight="1">
      <c r="B23" s="74"/>
      <c r="C23" s="146"/>
      <c r="D23" s="366"/>
      <c r="E23" s="393"/>
      <c r="F23" s="394"/>
      <c r="G23" s="372"/>
      <c r="H23" s="193" t="s">
        <v>58</v>
      </c>
      <c r="I23" s="193" t="s">
        <v>371</v>
      </c>
      <c r="J23" s="193" t="s">
        <v>234</v>
      </c>
      <c r="K23" s="193">
        <v>23</v>
      </c>
      <c r="L23" s="102"/>
      <c r="M23" s="417"/>
      <c r="N23" s="268" t="e">
        <f>VLOOKUP(R23,'1'!$A$2:$B$68,2)</f>
        <v>#N/A</v>
      </c>
      <c r="O23" s="173"/>
      <c r="P23" s="109"/>
      <c r="Q23" s="82">
        <v>11</v>
      </c>
      <c r="R23" s="82" t="s">
        <v>14</v>
      </c>
      <c r="W23" s="279"/>
      <c r="X23" s="279"/>
      <c r="Y23" s="279"/>
      <c r="Z23" s="279"/>
    </row>
    <row r="24" spans="1:26" ht="21.95" customHeight="1">
      <c r="B24" s="74"/>
      <c r="C24" s="146"/>
      <c r="D24" s="365">
        <v>5</v>
      </c>
      <c r="E24" s="391" t="s">
        <v>154</v>
      </c>
      <c r="F24" s="392"/>
      <c r="G24" s="371" t="s">
        <v>213</v>
      </c>
      <c r="H24" s="193" t="s">
        <v>491</v>
      </c>
      <c r="I24" s="193" t="s">
        <v>492</v>
      </c>
      <c r="J24" s="373" t="s">
        <v>235</v>
      </c>
      <c r="K24" s="193" t="s">
        <v>493</v>
      </c>
      <c r="L24" s="102"/>
      <c r="M24" s="415" t="str">
        <f>VLOOKUP(Q24,'1'!$A$2:$B$68,2)</f>
        <v>R. Arie Febrianto, M.H</v>
      </c>
      <c r="N24" s="375" t="e">
        <f>VLOOKUP(R24,'1'!$A$2:$B$68,2)</f>
        <v>#N/A</v>
      </c>
      <c r="O24" s="173"/>
      <c r="P24" s="109"/>
      <c r="Q24" s="82">
        <v>33</v>
      </c>
      <c r="R24" s="82" t="s">
        <v>14</v>
      </c>
      <c r="W24" s="279"/>
      <c r="X24" s="279"/>
      <c r="Y24" s="279"/>
      <c r="Z24" s="279"/>
    </row>
    <row r="25" spans="1:26" ht="21.95" customHeight="1">
      <c r="B25" s="74"/>
      <c r="C25" s="146"/>
      <c r="D25" s="366"/>
      <c r="E25" s="393"/>
      <c r="F25" s="394"/>
      <c r="G25" s="372"/>
      <c r="H25" s="193" t="s">
        <v>20</v>
      </c>
      <c r="I25" s="193" t="s">
        <v>447</v>
      </c>
      <c r="J25" s="414"/>
      <c r="K25" s="193">
        <v>6</v>
      </c>
      <c r="L25" s="102"/>
      <c r="M25" s="416"/>
      <c r="N25" s="418"/>
      <c r="O25" s="173"/>
      <c r="P25" s="109"/>
      <c r="Q25" s="82" t="s">
        <v>14</v>
      </c>
      <c r="R25" s="82" t="s">
        <v>14</v>
      </c>
      <c r="W25" s="279"/>
      <c r="X25" s="279"/>
      <c r="Y25" s="279"/>
      <c r="Z25" s="279"/>
    </row>
    <row r="26" spans="1:26" ht="21.95" customHeight="1">
      <c r="B26" s="74"/>
      <c r="C26" s="146"/>
      <c r="D26" s="387"/>
      <c r="E26" s="412"/>
      <c r="F26" s="413"/>
      <c r="G26" s="390"/>
      <c r="H26" s="193" t="s">
        <v>21</v>
      </c>
      <c r="I26" s="193" t="s">
        <v>375</v>
      </c>
      <c r="J26" s="374"/>
      <c r="K26" s="193">
        <v>1</v>
      </c>
      <c r="L26" s="102"/>
      <c r="M26" s="417"/>
      <c r="N26" s="376"/>
      <c r="O26" s="173"/>
      <c r="P26" s="109"/>
      <c r="Q26" s="82" t="s">
        <v>14</v>
      </c>
      <c r="R26" s="82" t="s">
        <v>14</v>
      </c>
      <c r="W26" s="279"/>
      <c r="X26" s="279"/>
      <c r="Y26" s="279"/>
      <c r="Z26" s="279"/>
    </row>
    <row r="27" spans="1:26" ht="21.95" customHeight="1">
      <c r="B27" s="74"/>
      <c r="C27" s="168"/>
      <c r="D27" s="365">
        <v>3</v>
      </c>
      <c r="E27" s="399" t="s">
        <v>182</v>
      </c>
      <c r="F27" s="400"/>
      <c r="G27" s="371" t="s">
        <v>189</v>
      </c>
      <c r="H27" s="193" t="s">
        <v>58</v>
      </c>
      <c r="I27" s="193" t="s">
        <v>369</v>
      </c>
      <c r="J27" s="193" t="s">
        <v>232</v>
      </c>
      <c r="K27" s="193" t="s">
        <v>383</v>
      </c>
      <c r="L27" s="102"/>
      <c r="M27" s="415" t="str">
        <f>VLOOKUP(Q27,'1'!$A$2:$B$68,2)</f>
        <v>Baskoro, S.Kom</v>
      </c>
      <c r="N27" s="268" t="e">
        <f>VLOOKUP(R27,'1'!$A$2:$B$68,2)</f>
        <v>#N/A</v>
      </c>
      <c r="O27" s="173"/>
      <c r="P27" s="109"/>
      <c r="Q27" s="82">
        <v>8</v>
      </c>
      <c r="R27" s="82" t="s">
        <v>14</v>
      </c>
      <c r="W27" s="279"/>
      <c r="X27" s="279"/>
      <c r="Y27" s="279"/>
      <c r="Z27" s="279"/>
    </row>
    <row r="28" spans="1:26" ht="21.95" customHeight="1">
      <c r="B28" s="74"/>
      <c r="C28" s="168"/>
      <c r="D28" s="366"/>
      <c r="E28" s="401"/>
      <c r="F28" s="402"/>
      <c r="G28" s="372"/>
      <c r="H28" s="193" t="s">
        <v>58</v>
      </c>
      <c r="I28" s="193" t="s">
        <v>368</v>
      </c>
      <c r="J28" s="193" t="s">
        <v>231</v>
      </c>
      <c r="K28" s="193" t="s">
        <v>247</v>
      </c>
      <c r="L28" s="102"/>
      <c r="M28" s="416"/>
      <c r="N28" s="268" t="e">
        <f>VLOOKUP(R28,'1'!$A$2:$B$68,2)</f>
        <v>#N/A</v>
      </c>
      <c r="O28" s="173"/>
      <c r="P28" s="109"/>
      <c r="Q28" s="82">
        <v>46</v>
      </c>
      <c r="R28" s="82" t="s">
        <v>14</v>
      </c>
      <c r="W28" s="279"/>
      <c r="X28" s="279"/>
      <c r="Y28" s="279"/>
      <c r="Z28" s="279"/>
    </row>
    <row r="29" spans="1:26" ht="21.95" customHeight="1">
      <c r="B29" s="74"/>
      <c r="C29" s="168"/>
      <c r="D29" s="387"/>
      <c r="E29" s="403"/>
      <c r="F29" s="404"/>
      <c r="G29" s="372"/>
      <c r="H29" s="193" t="s">
        <v>58</v>
      </c>
      <c r="I29" s="193" t="s">
        <v>366</v>
      </c>
      <c r="J29" s="193" t="s">
        <v>229</v>
      </c>
      <c r="K29" s="193" t="s">
        <v>214</v>
      </c>
      <c r="L29" s="102"/>
      <c r="M29" s="416"/>
      <c r="N29" s="268" t="e">
        <f>VLOOKUP(R29,'1'!$A$2:$B$68,2)</f>
        <v>#N/A</v>
      </c>
      <c r="O29" s="173"/>
      <c r="P29" s="109"/>
      <c r="Q29" s="82">
        <v>7</v>
      </c>
      <c r="R29" s="82" t="s">
        <v>14</v>
      </c>
      <c r="W29" s="279"/>
      <c r="X29" s="279"/>
      <c r="Y29" s="279"/>
      <c r="Z29" s="279"/>
    </row>
    <row r="30" spans="1:26" ht="21.95" customHeight="1">
      <c r="B30" s="74"/>
      <c r="C30" s="168"/>
      <c r="D30" s="293">
        <v>3</v>
      </c>
      <c r="E30" s="405" t="s">
        <v>182</v>
      </c>
      <c r="F30" s="406"/>
      <c r="G30" s="390"/>
      <c r="H30" s="193" t="s">
        <v>358</v>
      </c>
      <c r="I30" s="193" t="s">
        <v>315</v>
      </c>
      <c r="J30" s="193" t="s">
        <v>233</v>
      </c>
      <c r="K30" s="193" t="s">
        <v>317</v>
      </c>
      <c r="L30" s="102"/>
      <c r="M30" s="417"/>
      <c r="N30" s="268" t="e">
        <f>VLOOKUP(R30,'1'!$A$2:$B$68,2)</f>
        <v>#N/A</v>
      </c>
      <c r="O30" s="173"/>
      <c r="P30" s="109"/>
      <c r="Q30" s="82">
        <v>45</v>
      </c>
      <c r="R30" s="82" t="s">
        <v>14</v>
      </c>
      <c r="V30">
        <v>34</v>
      </c>
      <c r="W30" s="279"/>
      <c r="X30" s="279"/>
      <c r="Y30" s="279"/>
      <c r="Z30" s="279"/>
    </row>
    <row r="31" spans="1:26" ht="21.95" customHeight="1">
      <c r="B31" s="171"/>
      <c r="C31" s="144"/>
      <c r="D31" s="293">
        <v>5</v>
      </c>
      <c r="E31" s="407" t="s">
        <v>149</v>
      </c>
      <c r="F31" s="408"/>
      <c r="G31" s="285" t="s">
        <v>189</v>
      </c>
      <c r="H31" s="193" t="s">
        <v>57</v>
      </c>
      <c r="I31" s="193" t="s">
        <v>489</v>
      </c>
      <c r="J31" s="271" t="s">
        <v>234</v>
      </c>
      <c r="K31" s="193" t="s">
        <v>490</v>
      </c>
      <c r="L31" s="102"/>
      <c r="M31" s="166" t="str">
        <f>VLOOKUP(Q31,'1'!$A$2:$B$68,2)</f>
        <v>Hendro Wijayanto, S.Kom, M.Kom</v>
      </c>
      <c r="N31" s="268" t="e">
        <f>VLOOKUP(R31,'1'!$A$2:$B$68,2)</f>
        <v>#N/A</v>
      </c>
      <c r="O31" s="173"/>
      <c r="P31" s="109"/>
      <c r="Q31" s="82">
        <v>25</v>
      </c>
      <c r="R31" s="82" t="s">
        <v>14</v>
      </c>
      <c r="W31" s="279"/>
      <c r="X31" s="279"/>
      <c r="Y31" s="279"/>
      <c r="Z31" s="279"/>
    </row>
    <row r="32" spans="1:26" s="27" customFormat="1" ht="21.95" customHeight="1">
      <c r="A32" s="103"/>
      <c r="B32" s="74"/>
      <c r="C32" s="146"/>
      <c r="D32" s="121"/>
      <c r="E32" s="191"/>
      <c r="F32" s="191"/>
      <c r="G32" s="285"/>
      <c r="H32" s="193"/>
      <c r="I32" s="331"/>
      <c r="J32" s="331"/>
      <c r="K32" s="331"/>
      <c r="L32" s="158"/>
      <c r="M32" s="332"/>
      <c r="N32" s="202"/>
      <c r="O32" s="200"/>
      <c r="P32" s="165"/>
      <c r="Q32" s="103"/>
      <c r="R32" s="103"/>
      <c r="S32" s="103"/>
      <c r="W32" s="279"/>
      <c r="X32" s="279"/>
      <c r="Y32" s="279"/>
      <c r="Z32" s="279"/>
    </row>
    <row r="33" spans="2:26" ht="21.95" customHeight="1">
      <c r="B33" s="15"/>
      <c r="C33" s="144" t="s">
        <v>45</v>
      </c>
      <c r="D33" s="409" t="s">
        <v>39</v>
      </c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1"/>
      <c r="W33" s="279"/>
      <c r="X33" s="279"/>
      <c r="Y33" s="279"/>
      <c r="Z33" s="279"/>
    </row>
    <row r="34" spans="2:26" ht="21.95" customHeight="1">
      <c r="B34" s="21"/>
      <c r="C34" s="144" t="s">
        <v>256</v>
      </c>
      <c r="D34" s="365">
        <v>1</v>
      </c>
      <c r="E34" s="367" t="s">
        <v>173</v>
      </c>
      <c r="F34" s="368"/>
      <c r="G34" s="371" t="s">
        <v>172</v>
      </c>
      <c r="H34" s="193" t="s">
        <v>57</v>
      </c>
      <c r="I34" s="193" t="s">
        <v>417</v>
      </c>
      <c r="J34" s="193" t="s">
        <v>234</v>
      </c>
      <c r="K34" s="193">
        <v>27</v>
      </c>
      <c r="L34" s="102"/>
      <c r="M34" s="415" t="str">
        <f>VLOOKUP(Q34,'1'!$A$2:$B$68,2)</f>
        <v>Bayu Dwi Raharja, S.Kom</v>
      </c>
      <c r="N34" s="268" t="e">
        <f>VLOOKUP(R34,'1'!$A$2:$B$68,2)</f>
        <v>#N/A</v>
      </c>
      <c r="O34" s="173"/>
      <c r="P34" s="109"/>
      <c r="Q34" s="82">
        <v>11</v>
      </c>
      <c r="R34" s="82" t="s">
        <v>14</v>
      </c>
      <c r="W34" s="279"/>
      <c r="X34" s="279"/>
      <c r="Y34" s="279"/>
      <c r="Z34" s="279"/>
    </row>
    <row r="35" spans="2:26" ht="21.95" customHeight="1">
      <c r="B35" s="21"/>
      <c r="C35" s="152" t="s">
        <v>255</v>
      </c>
      <c r="D35" s="387"/>
      <c r="E35" s="388"/>
      <c r="F35" s="389"/>
      <c r="G35" s="390"/>
      <c r="H35" s="193" t="s">
        <v>26</v>
      </c>
      <c r="I35" s="193" t="s">
        <v>389</v>
      </c>
      <c r="J35" s="271" t="s">
        <v>235</v>
      </c>
      <c r="K35" s="193">
        <v>19</v>
      </c>
      <c r="L35" s="102"/>
      <c r="M35" s="417"/>
      <c r="N35" s="268" t="e">
        <f>VLOOKUP(R35,'1'!$A$2:$B$68,2)</f>
        <v>#N/A</v>
      </c>
      <c r="O35" s="173"/>
      <c r="P35" s="109"/>
      <c r="Q35" s="82">
        <v>46</v>
      </c>
      <c r="R35" s="82" t="s">
        <v>14</v>
      </c>
      <c r="W35" s="279"/>
      <c r="X35" s="279"/>
      <c r="Y35" s="279"/>
      <c r="Z35" s="279"/>
    </row>
    <row r="36" spans="2:26" ht="21.95" customHeight="1">
      <c r="B36" s="21"/>
      <c r="C36" s="144"/>
      <c r="D36" s="365">
        <v>1</v>
      </c>
      <c r="E36" s="367" t="s">
        <v>173</v>
      </c>
      <c r="F36" s="368"/>
      <c r="G36" s="371" t="s">
        <v>172</v>
      </c>
      <c r="H36" s="193" t="s">
        <v>58</v>
      </c>
      <c r="I36" s="193" t="s">
        <v>348</v>
      </c>
      <c r="J36" s="373" t="s">
        <v>232</v>
      </c>
      <c r="K36" s="193">
        <v>3</v>
      </c>
      <c r="L36" s="102"/>
      <c r="M36" s="415" t="str">
        <f>VLOOKUP(Q36,'1'!$A$2:$B$68,2)</f>
        <v>Trias Pungkur K. S.T</v>
      </c>
      <c r="N36" s="375" t="e">
        <f>VLOOKUP(R36,'1'!$A$2:$B$68,2)</f>
        <v>#N/A</v>
      </c>
      <c r="O36" s="173"/>
      <c r="P36" s="109"/>
      <c r="Q36" s="82">
        <v>51</v>
      </c>
      <c r="R36" s="82" t="s">
        <v>14</v>
      </c>
      <c r="W36" s="279"/>
      <c r="X36" s="279"/>
      <c r="Y36" s="279"/>
      <c r="Z36" s="279"/>
    </row>
    <row r="37" spans="2:26" ht="21.95" customHeight="1">
      <c r="B37" s="21"/>
      <c r="C37" s="144"/>
      <c r="D37" s="366"/>
      <c r="E37" s="369"/>
      <c r="F37" s="370"/>
      <c r="G37" s="372"/>
      <c r="H37" s="193" t="s">
        <v>58</v>
      </c>
      <c r="I37" s="193" t="s">
        <v>426</v>
      </c>
      <c r="J37" s="374"/>
      <c r="K37" s="193">
        <v>29</v>
      </c>
      <c r="L37" s="102"/>
      <c r="M37" s="416"/>
      <c r="N37" s="376"/>
      <c r="O37" s="173"/>
      <c r="P37" s="109"/>
      <c r="Q37" s="82" t="s">
        <v>14</v>
      </c>
      <c r="R37" s="82" t="s">
        <v>14</v>
      </c>
      <c r="W37" s="279"/>
      <c r="X37" s="279"/>
      <c r="Y37" s="279"/>
      <c r="Z37" s="279"/>
    </row>
    <row r="38" spans="2:26" ht="21.95" customHeight="1">
      <c r="B38" s="15"/>
      <c r="C38" s="144"/>
      <c r="D38" s="387"/>
      <c r="E38" s="388"/>
      <c r="F38" s="389"/>
      <c r="G38" s="390"/>
      <c r="H38" s="193" t="s">
        <v>56</v>
      </c>
      <c r="I38" s="193" t="s">
        <v>381</v>
      </c>
      <c r="J38" s="271" t="s">
        <v>231</v>
      </c>
      <c r="K38" s="193" t="s">
        <v>379</v>
      </c>
      <c r="L38" s="102"/>
      <c r="M38" s="417"/>
      <c r="N38" s="268" t="e">
        <f>VLOOKUP(R38,'1'!$A$2:$B$68,2)</f>
        <v>#N/A</v>
      </c>
      <c r="O38" s="173"/>
      <c r="P38" s="109"/>
      <c r="Q38" s="82">
        <v>49</v>
      </c>
      <c r="R38" s="82" t="s">
        <v>14</v>
      </c>
      <c r="W38" s="279"/>
      <c r="X38" s="279"/>
      <c r="Y38" s="279"/>
      <c r="Z38" s="279"/>
    </row>
    <row r="39" spans="2:26" ht="21.95" customHeight="1">
      <c r="B39" s="6"/>
      <c r="C39" s="79"/>
      <c r="D39" s="295">
        <v>7</v>
      </c>
      <c r="E39" s="419" t="s">
        <v>71</v>
      </c>
      <c r="F39" s="420"/>
      <c r="G39" s="270" t="s">
        <v>211</v>
      </c>
      <c r="H39" s="193" t="s">
        <v>58</v>
      </c>
      <c r="I39" s="193" t="s">
        <v>360</v>
      </c>
      <c r="J39" s="270" t="s">
        <v>231</v>
      </c>
      <c r="K39" s="193" t="s">
        <v>532</v>
      </c>
      <c r="L39" s="231"/>
      <c r="M39" s="232" t="str">
        <f>VLOOKUP(Q39,'1'!$A$2:$B$68,2)</f>
        <v>Retno Tri Vulandari, S.Si, M.Si</v>
      </c>
      <c r="N39" s="276" t="e">
        <f>VLOOKUP(R39,'1'!$A$2:$B$68,2)</f>
        <v>#N/A</v>
      </c>
      <c r="O39" s="173"/>
      <c r="P39" s="109"/>
      <c r="Q39" s="82">
        <v>34</v>
      </c>
      <c r="W39" s="279"/>
      <c r="X39" s="279"/>
      <c r="Y39" s="279"/>
      <c r="Z39" s="279"/>
    </row>
    <row r="40" spans="2:26" ht="21.95" customHeight="1">
      <c r="B40" s="6"/>
      <c r="C40" s="1"/>
      <c r="D40" s="295">
        <v>5</v>
      </c>
      <c r="E40" s="391" t="s">
        <v>154</v>
      </c>
      <c r="F40" s="392"/>
      <c r="G40" s="270" t="s">
        <v>211</v>
      </c>
      <c r="H40" s="193" t="s">
        <v>26</v>
      </c>
      <c r="I40" s="193" t="s">
        <v>284</v>
      </c>
      <c r="J40" s="270" t="s">
        <v>229</v>
      </c>
      <c r="K40" s="193">
        <v>11</v>
      </c>
      <c r="L40" s="102"/>
      <c r="M40" s="269" t="str">
        <f>VLOOKUP(Q40,'1'!$A$2:$B$68,2)</f>
        <v>Tika Andarasni P, S.Sos, S.H, M.Kn</v>
      </c>
      <c r="N40" s="268" t="e">
        <f>VLOOKUP(R40,'1'!$A$2:$B$68,2)</f>
        <v>#N/A</v>
      </c>
      <c r="O40" s="173"/>
      <c r="P40" s="109"/>
      <c r="Q40" s="82">
        <v>49</v>
      </c>
      <c r="R40" s="82" t="s">
        <v>14</v>
      </c>
      <c r="W40" s="279"/>
      <c r="X40" s="279"/>
      <c r="Y40" s="279"/>
      <c r="Z40" s="279"/>
    </row>
    <row r="41" spans="2:26" ht="21.95" customHeight="1">
      <c r="B41" s="6"/>
      <c r="C41" s="1"/>
      <c r="D41" s="293">
        <v>3</v>
      </c>
      <c r="E41" s="407" t="s">
        <v>154</v>
      </c>
      <c r="F41" s="408"/>
      <c r="G41" s="270" t="s">
        <v>211</v>
      </c>
      <c r="H41" s="193" t="s">
        <v>56</v>
      </c>
      <c r="I41" s="193" t="s">
        <v>587</v>
      </c>
      <c r="J41" s="193" t="s">
        <v>228</v>
      </c>
      <c r="K41" s="193" t="s">
        <v>592</v>
      </c>
      <c r="L41" s="238"/>
      <c r="M41" s="166" t="str">
        <f>VLOOKUP(Q41,'1'!$A$2:$B$68,2)</f>
        <v>R. Arie Febrianto, M.H</v>
      </c>
      <c r="N41" s="208" t="e">
        <f>VLOOKUP(R41,'1'!$A$2:$B$68,2)</f>
        <v>#N/A</v>
      </c>
      <c r="O41" s="173"/>
      <c r="P41" s="109"/>
      <c r="Q41" s="82">
        <v>33</v>
      </c>
      <c r="R41" s="82" t="s">
        <v>14</v>
      </c>
      <c r="W41" s="279"/>
      <c r="X41" s="279"/>
      <c r="Y41" s="279"/>
      <c r="Z41" s="279"/>
    </row>
    <row r="42" spans="2:26" ht="21.95" customHeight="1">
      <c r="B42" s="7"/>
      <c r="C42" s="75"/>
      <c r="D42" s="293">
        <v>5</v>
      </c>
      <c r="E42" s="391" t="s">
        <v>149</v>
      </c>
      <c r="F42" s="392"/>
      <c r="G42" s="371" t="s">
        <v>211</v>
      </c>
      <c r="H42" s="193" t="s">
        <v>20</v>
      </c>
      <c r="I42" s="193" t="s">
        <v>293</v>
      </c>
      <c r="J42" s="373" t="s">
        <v>234</v>
      </c>
      <c r="K42" s="193">
        <v>9</v>
      </c>
      <c r="L42" s="102"/>
      <c r="M42" s="415" t="str">
        <f>VLOOKUP(Q42,'1'!$A$2:$B$68,2)</f>
        <v>Hendro Wijayanto, S.Kom, M.Kom</v>
      </c>
      <c r="N42" s="375" t="e">
        <f>VLOOKUP(R42,'1'!$A$2:$B$68,2)</f>
        <v>#N/A</v>
      </c>
      <c r="O42" s="173"/>
      <c r="P42" s="109"/>
      <c r="Q42" s="82">
        <v>25</v>
      </c>
      <c r="R42" s="82" t="s">
        <v>14</v>
      </c>
      <c r="W42" s="279"/>
      <c r="X42" s="279"/>
      <c r="Y42" s="279"/>
      <c r="Z42" s="279"/>
    </row>
    <row r="43" spans="2:26" ht="21.95" customHeight="1">
      <c r="B43" s="6"/>
      <c r="C43" s="75"/>
      <c r="D43" s="293">
        <v>7</v>
      </c>
      <c r="E43" s="412"/>
      <c r="F43" s="413"/>
      <c r="G43" s="390"/>
      <c r="H43" s="193" t="s">
        <v>57</v>
      </c>
      <c r="I43" s="193" t="s">
        <v>499</v>
      </c>
      <c r="J43" s="374"/>
      <c r="K43" s="193" t="s">
        <v>508</v>
      </c>
      <c r="L43" s="102"/>
      <c r="M43" s="417"/>
      <c r="N43" s="376"/>
      <c r="O43" s="173"/>
      <c r="P43" s="109"/>
      <c r="Q43" s="82" t="s">
        <v>14</v>
      </c>
      <c r="R43" s="82" t="s">
        <v>14</v>
      </c>
      <c r="W43" s="279"/>
      <c r="X43" s="279"/>
      <c r="Y43" s="279"/>
      <c r="Z43" s="279"/>
    </row>
    <row r="44" spans="2:26" ht="21.95" customHeight="1">
      <c r="B44" s="6"/>
      <c r="C44" s="75"/>
      <c r="D44" s="365">
        <v>3</v>
      </c>
      <c r="E44" s="399" t="s">
        <v>182</v>
      </c>
      <c r="F44" s="400"/>
      <c r="G44" s="371" t="s">
        <v>237</v>
      </c>
      <c r="H44" s="193" t="s">
        <v>58</v>
      </c>
      <c r="I44" s="193" t="s">
        <v>334</v>
      </c>
      <c r="J44" s="193" t="s">
        <v>232</v>
      </c>
      <c r="K44" s="193">
        <v>37</v>
      </c>
      <c r="L44" s="102"/>
      <c r="M44" s="415" t="str">
        <f>VLOOKUP(Q44,'1'!$A$2:$B$68,2)</f>
        <v>Baskoro, S.Kom</v>
      </c>
      <c r="N44" s="268" t="e">
        <f>VLOOKUP(R44,'1'!$A$2:$B$68,2)</f>
        <v>#N/A</v>
      </c>
      <c r="O44" s="173"/>
      <c r="P44" s="109"/>
      <c r="Q44" s="82">
        <v>8</v>
      </c>
      <c r="R44" s="82" t="s">
        <v>14</v>
      </c>
      <c r="W44" s="279"/>
      <c r="X44" s="279"/>
      <c r="Y44" s="279"/>
      <c r="Z44" s="279"/>
    </row>
    <row r="45" spans="2:26" ht="21.95" customHeight="1">
      <c r="B45" s="6"/>
      <c r="C45" s="75"/>
      <c r="D45" s="387"/>
      <c r="E45" s="403"/>
      <c r="F45" s="404"/>
      <c r="G45" s="372"/>
      <c r="H45" s="193" t="s">
        <v>58</v>
      </c>
      <c r="I45" s="193" t="s">
        <v>349</v>
      </c>
      <c r="J45" s="373" t="s">
        <v>233</v>
      </c>
      <c r="K45" s="193" t="s">
        <v>216</v>
      </c>
      <c r="L45" s="102"/>
      <c r="M45" s="416"/>
      <c r="N45" s="375" t="e">
        <f>VLOOKUP(R45,'1'!$A$2:$B$68,2)</f>
        <v>#N/A</v>
      </c>
      <c r="O45" s="173"/>
      <c r="P45" s="109"/>
      <c r="Q45" s="82">
        <v>36</v>
      </c>
      <c r="R45" s="82" t="s">
        <v>14</v>
      </c>
      <c r="W45" s="279"/>
      <c r="X45" s="279"/>
      <c r="Y45" s="279"/>
      <c r="Z45" s="279"/>
    </row>
    <row r="46" spans="2:26" ht="21.95" customHeight="1">
      <c r="B46" s="6"/>
      <c r="C46" s="75"/>
      <c r="D46" s="294">
        <v>3</v>
      </c>
      <c r="E46" s="405" t="s">
        <v>182</v>
      </c>
      <c r="F46" s="406"/>
      <c r="G46" s="390"/>
      <c r="H46" s="193" t="s">
        <v>26</v>
      </c>
      <c r="I46" s="193" t="s">
        <v>392</v>
      </c>
      <c r="J46" s="374"/>
      <c r="K46" s="193">
        <v>17</v>
      </c>
      <c r="L46" s="102"/>
      <c r="M46" s="417"/>
      <c r="N46" s="376"/>
      <c r="O46" s="173"/>
      <c r="P46" s="109"/>
      <c r="Q46" s="82" t="s">
        <v>14</v>
      </c>
      <c r="R46" s="82" t="s">
        <v>14</v>
      </c>
      <c r="W46" s="279"/>
      <c r="X46" s="279"/>
      <c r="Y46" s="279"/>
      <c r="Z46" s="279"/>
    </row>
    <row r="47" spans="2:26" ht="21.95" customHeight="1" thickBot="1">
      <c r="B47" s="333"/>
      <c r="C47" s="310"/>
      <c r="D47" s="302"/>
      <c r="E47" s="303"/>
      <c r="F47" s="304"/>
      <c r="G47" s="302"/>
      <c r="H47" s="302"/>
      <c r="I47" s="302"/>
      <c r="J47" s="302"/>
      <c r="K47" s="305"/>
      <c r="L47" s="334"/>
      <c r="M47" s="335"/>
      <c r="N47" s="226"/>
      <c r="O47" s="118"/>
      <c r="P47" s="109"/>
      <c r="W47" s="279"/>
      <c r="X47" s="279"/>
      <c r="Y47" s="279"/>
      <c r="Z47" s="279"/>
    </row>
    <row r="48" spans="2:26" ht="21.95" customHeight="1" thickTop="1">
      <c r="B48" s="336"/>
      <c r="C48" s="311"/>
      <c r="D48" s="307"/>
      <c r="E48" s="308"/>
      <c r="F48" s="309"/>
      <c r="G48" s="307"/>
      <c r="H48" s="307"/>
      <c r="I48" s="307"/>
      <c r="J48" s="307"/>
      <c r="K48" s="308"/>
      <c r="L48" s="337"/>
      <c r="M48" s="338"/>
      <c r="N48" s="227"/>
      <c r="O48" s="203"/>
      <c r="P48" s="109"/>
      <c r="W48" s="279"/>
      <c r="X48" s="279"/>
      <c r="Y48" s="279"/>
      <c r="Z48" s="279"/>
    </row>
    <row r="49" spans="1:26" ht="21.95" customHeight="1">
      <c r="A49" s="103"/>
      <c r="B49" s="171" t="s">
        <v>17</v>
      </c>
      <c r="C49" s="144" t="s">
        <v>46</v>
      </c>
      <c r="D49" s="365">
        <v>1</v>
      </c>
      <c r="E49" s="391" t="s">
        <v>141</v>
      </c>
      <c r="F49" s="392"/>
      <c r="G49" s="371" t="s">
        <v>171</v>
      </c>
      <c r="H49" s="193" t="s">
        <v>26</v>
      </c>
      <c r="I49" s="193" t="s">
        <v>442</v>
      </c>
      <c r="J49" s="270" t="s">
        <v>231</v>
      </c>
      <c r="K49" s="193">
        <v>25</v>
      </c>
      <c r="L49" s="102"/>
      <c r="M49" s="415" t="str">
        <f>VLOOKUP(Q49,'1'!$A$2:$B$68,2)</f>
        <v>Achmad Zainudin, S.Ag</v>
      </c>
      <c r="N49" s="268" t="e">
        <f>VLOOKUP(R49,'1'!$A$2:$B$68,2)</f>
        <v>#N/A</v>
      </c>
      <c r="O49" s="173"/>
      <c r="P49" s="109"/>
      <c r="Q49" s="82">
        <v>1</v>
      </c>
      <c r="R49" s="82" t="s">
        <v>14</v>
      </c>
      <c r="W49" s="279"/>
      <c r="X49" s="279"/>
      <c r="Y49" s="279"/>
      <c r="Z49" s="279"/>
    </row>
    <row r="50" spans="1:26" ht="21.95" customHeight="1">
      <c r="A50" s="103"/>
      <c r="B50" s="171"/>
      <c r="C50" s="144" t="s">
        <v>257</v>
      </c>
      <c r="D50" s="366"/>
      <c r="E50" s="393"/>
      <c r="F50" s="394"/>
      <c r="G50" s="372"/>
      <c r="H50" s="193" t="s">
        <v>26</v>
      </c>
      <c r="I50" s="193" t="s">
        <v>519</v>
      </c>
      <c r="J50" s="373" t="s">
        <v>232</v>
      </c>
      <c r="K50" s="193" t="s">
        <v>198</v>
      </c>
      <c r="L50" s="102"/>
      <c r="M50" s="416"/>
      <c r="N50" s="375" t="e">
        <f>VLOOKUP(R50,'1'!$A$2:$B$68,2)</f>
        <v>#N/A</v>
      </c>
      <c r="O50" s="173"/>
      <c r="P50" s="109"/>
      <c r="Q50" s="82">
        <v>4</v>
      </c>
      <c r="R50" s="82" t="s">
        <v>14</v>
      </c>
      <c r="W50" s="279"/>
      <c r="X50" s="279"/>
      <c r="Y50" s="279"/>
      <c r="Z50" s="279"/>
    </row>
    <row r="51" spans="1:26" ht="21.95" customHeight="1">
      <c r="A51" s="103"/>
      <c r="B51" s="171"/>
      <c r="C51" s="152" t="s">
        <v>255</v>
      </c>
      <c r="D51" s="387"/>
      <c r="E51" s="412"/>
      <c r="F51" s="413"/>
      <c r="G51" s="390"/>
      <c r="H51" s="193" t="s">
        <v>21</v>
      </c>
      <c r="I51" s="193" t="s">
        <v>375</v>
      </c>
      <c r="J51" s="374"/>
      <c r="K51" s="193">
        <v>3</v>
      </c>
      <c r="L51" s="102"/>
      <c r="M51" s="417"/>
      <c r="N51" s="376"/>
      <c r="O51" s="173"/>
      <c r="P51" s="109"/>
      <c r="Q51" s="82" t="s">
        <v>14</v>
      </c>
      <c r="R51" s="82" t="s">
        <v>14</v>
      </c>
      <c r="W51" s="279"/>
      <c r="X51" s="279"/>
      <c r="Y51" s="279"/>
      <c r="Z51" s="279"/>
    </row>
    <row r="52" spans="1:26" ht="21.95" customHeight="1">
      <c r="A52" s="103"/>
      <c r="B52" s="171"/>
      <c r="C52" s="144"/>
      <c r="D52" s="365">
        <v>1</v>
      </c>
      <c r="E52" s="391" t="s">
        <v>141</v>
      </c>
      <c r="F52" s="392"/>
      <c r="G52" s="371" t="s">
        <v>171</v>
      </c>
      <c r="H52" s="193" t="s">
        <v>58</v>
      </c>
      <c r="I52" s="193" t="s">
        <v>423</v>
      </c>
      <c r="J52" s="193" t="s">
        <v>235</v>
      </c>
      <c r="K52" s="193">
        <v>27</v>
      </c>
      <c r="L52" s="102"/>
      <c r="M52" s="415" t="str">
        <f>VLOOKUP(Q52,'1'!$A$2:$B$68,2)</f>
        <v>Yuliyanto, S.Pd.I</v>
      </c>
      <c r="N52" s="268" t="e">
        <f>VLOOKUP(R52,'1'!$A$2:$B$68,2)</f>
        <v>#N/A</v>
      </c>
      <c r="O52" s="173"/>
      <c r="P52" s="109"/>
      <c r="Q52" s="82">
        <v>57</v>
      </c>
      <c r="R52" s="82" t="s">
        <v>14</v>
      </c>
      <c r="W52" s="279"/>
      <c r="X52" s="279"/>
      <c r="Y52" s="279"/>
      <c r="Z52" s="279"/>
    </row>
    <row r="53" spans="1:26" ht="21.95" customHeight="1">
      <c r="A53" s="103"/>
      <c r="B53" s="171"/>
      <c r="C53" s="148"/>
      <c r="D53" s="387"/>
      <c r="E53" s="412"/>
      <c r="F53" s="413"/>
      <c r="G53" s="390"/>
      <c r="H53" s="193" t="s">
        <v>58</v>
      </c>
      <c r="I53" s="193" t="s">
        <v>424</v>
      </c>
      <c r="J53" s="193" t="s">
        <v>234</v>
      </c>
      <c r="K53" s="193">
        <v>27</v>
      </c>
      <c r="L53" s="102"/>
      <c r="M53" s="417"/>
      <c r="N53" s="268" t="e">
        <f>VLOOKUP(R53,'1'!$A$2:$B$68,2)</f>
        <v>#N/A</v>
      </c>
      <c r="O53" s="173"/>
      <c r="P53" s="109"/>
      <c r="Q53" s="82">
        <v>35</v>
      </c>
      <c r="R53" s="82" t="s">
        <v>14</v>
      </c>
      <c r="W53" s="279"/>
      <c r="X53" s="279"/>
      <c r="Y53" s="279"/>
      <c r="Z53" s="279"/>
    </row>
    <row r="54" spans="1:26" ht="21.95" customHeight="1">
      <c r="A54" s="103"/>
      <c r="B54" s="171"/>
      <c r="C54" s="148"/>
      <c r="D54" s="295">
        <v>1</v>
      </c>
      <c r="E54" s="407" t="s">
        <v>141</v>
      </c>
      <c r="F54" s="408"/>
      <c r="G54" s="266" t="s">
        <v>171</v>
      </c>
      <c r="H54" s="193" t="s">
        <v>58</v>
      </c>
      <c r="I54" s="193" t="s">
        <v>427</v>
      </c>
      <c r="J54" s="193" t="s">
        <v>229</v>
      </c>
      <c r="K54" s="193">
        <v>12</v>
      </c>
      <c r="L54" s="102"/>
      <c r="M54" s="166" t="str">
        <f>VLOOKUP(Q54,'1'!$A$2:$B$68,2)</f>
        <v>Yekti Handayani,  S.Pdi</v>
      </c>
      <c r="N54" s="268" t="str">
        <f>VLOOKUP(R54,'1'!$A$2:$B$68,2)</f>
        <v>R. Arie Febrianto, M.H</v>
      </c>
      <c r="O54" s="173"/>
      <c r="P54" s="109"/>
      <c r="Q54" s="82">
        <v>53</v>
      </c>
      <c r="R54" s="82">
        <v>33</v>
      </c>
      <c r="W54" s="279"/>
      <c r="X54" s="279"/>
      <c r="Y54" s="279"/>
      <c r="Z54" s="279"/>
    </row>
    <row r="55" spans="1:26" ht="21.95" customHeight="1">
      <c r="A55" s="103"/>
      <c r="B55" s="74"/>
      <c r="C55" s="168"/>
      <c r="D55" s="365">
        <v>3</v>
      </c>
      <c r="E55" s="391" t="s">
        <v>68</v>
      </c>
      <c r="F55" s="392"/>
      <c r="G55" s="371" t="s">
        <v>212</v>
      </c>
      <c r="H55" s="193" t="s">
        <v>26</v>
      </c>
      <c r="I55" s="193" t="s">
        <v>315</v>
      </c>
      <c r="J55" s="193" t="s">
        <v>232</v>
      </c>
      <c r="K55" s="193" t="s">
        <v>318</v>
      </c>
      <c r="L55" s="102"/>
      <c r="M55" s="415" t="str">
        <f>VLOOKUP(Q55,'1'!$A$2:$B$68,2)</f>
        <v>Bambang Satrio Nugroho, S.E, M.M</v>
      </c>
      <c r="N55" s="268" t="e">
        <f>VLOOKUP(R55,'1'!$A$2:$B$68,2)</f>
        <v>#N/A</v>
      </c>
      <c r="O55" s="173"/>
      <c r="P55" s="109"/>
      <c r="Q55" s="82">
        <v>7</v>
      </c>
      <c r="R55" s="82" t="s">
        <v>14</v>
      </c>
      <c r="W55" s="279"/>
      <c r="X55" s="279"/>
      <c r="Y55" s="279"/>
      <c r="Z55" s="279"/>
    </row>
    <row r="56" spans="1:26" ht="21.95" customHeight="1">
      <c r="A56" s="103"/>
      <c r="B56" s="74"/>
      <c r="C56" s="168"/>
      <c r="D56" s="366"/>
      <c r="E56" s="393"/>
      <c r="F56" s="394"/>
      <c r="G56" s="372"/>
      <c r="H56" s="193" t="s">
        <v>57</v>
      </c>
      <c r="I56" s="193" t="s">
        <v>456</v>
      </c>
      <c r="J56" s="271" t="s">
        <v>231</v>
      </c>
      <c r="K56" s="193" t="s">
        <v>457</v>
      </c>
      <c r="L56" s="102"/>
      <c r="M56" s="416"/>
      <c r="N56" s="268" t="e">
        <f>VLOOKUP(R56,'1'!$A$2:$B$68,2)</f>
        <v>#N/A</v>
      </c>
      <c r="O56" s="173"/>
      <c r="P56" s="109"/>
      <c r="Q56" s="82">
        <v>4</v>
      </c>
      <c r="R56" s="82" t="s">
        <v>14</v>
      </c>
      <c r="W56" s="279"/>
      <c r="X56" s="279"/>
      <c r="Y56" s="279"/>
      <c r="Z56" s="279"/>
    </row>
    <row r="57" spans="1:26" ht="21.95" customHeight="1">
      <c r="A57" s="103"/>
      <c r="B57" s="74"/>
      <c r="C57" s="168"/>
      <c r="D57" s="366"/>
      <c r="E57" s="393"/>
      <c r="F57" s="394"/>
      <c r="G57" s="372"/>
      <c r="H57" s="193" t="s">
        <v>57</v>
      </c>
      <c r="I57" s="193" t="s">
        <v>303</v>
      </c>
      <c r="J57" s="193" t="s">
        <v>233</v>
      </c>
      <c r="K57" s="193">
        <v>26</v>
      </c>
      <c r="L57" s="102"/>
      <c r="M57" s="416"/>
      <c r="N57" s="268" t="e">
        <f>VLOOKUP(R57,'1'!$A$2:$B$68,2)</f>
        <v>#N/A</v>
      </c>
      <c r="O57" s="173"/>
      <c r="P57" s="109"/>
      <c r="Q57" s="82">
        <v>57</v>
      </c>
      <c r="R57" s="82" t="s">
        <v>14</v>
      </c>
      <c r="W57" s="279"/>
      <c r="X57" s="279"/>
      <c r="Y57" s="279"/>
      <c r="Z57" s="279"/>
    </row>
    <row r="58" spans="1:26" ht="21.95" customHeight="1">
      <c r="A58" s="103"/>
      <c r="B58" s="74"/>
      <c r="C58" s="168"/>
      <c r="D58" s="387"/>
      <c r="E58" s="412"/>
      <c r="F58" s="413"/>
      <c r="G58" s="372"/>
      <c r="H58" s="193" t="s">
        <v>57</v>
      </c>
      <c r="I58" s="193" t="s">
        <v>458</v>
      </c>
      <c r="J58" s="373" t="s">
        <v>235</v>
      </c>
      <c r="K58" s="193" t="s">
        <v>384</v>
      </c>
      <c r="L58" s="102"/>
      <c r="M58" s="416"/>
      <c r="N58" s="375" t="e">
        <f>VLOOKUP(R58,'1'!$A$2:$B$68,2)</f>
        <v>#N/A</v>
      </c>
      <c r="O58" s="173"/>
      <c r="P58" s="109"/>
      <c r="Q58" s="82">
        <v>35</v>
      </c>
      <c r="R58" s="82" t="s">
        <v>14</v>
      </c>
      <c r="W58" s="279"/>
      <c r="X58" s="279"/>
      <c r="Y58" s="279"/>
      <c r="Z58" s="279"/>
    </row>
    <row r="59" spans="1:26" ht="21.95" customHeight="1">
      <c r="A59" s="103"/>
      <c r="B59" s="74"/>
      <c r="C59" s="168"/>
      <c r="D59" s="294">
        <v>5</v>
      </c>
      <c r="E59" s="412" t="s">
        <v>68</v>
      </c>
      <c r="F59" s="413"/>
      <c r="G59" s="372"/>
      <c r="H59" s="193" t="s">
        <v>20</v>
      </c>
      <c r="I59" s="193" t="s">
        <v>594</v>
      </c>
      <c r="J59" s="374"/>
      <c r="K59" s="193" t="s">
        <v>593</v>
      </c>
      <c r="L59" s="102"/>
      <c r="M59" s="417"/>
      <c r="N59" s="376"/>
      <c r="O59" s="173"/>
      <c r="P59" s="109"/>
      <c r="Q59" s="82" t="s">
        <v>14</v>
      </c>
      <c r="R59" s="82" t="s">
        <v>14</v>
      </c>
      <c r="W59" s="279"/>
      <c r="X59" s="279"/>
      <c r="Y59" s="279"/>
      <c r="Z59" s="279"/>
    </row>
    <row r="60" spans="1:26" ht="21.95" customHeight="1">
      <c r="A60" s="103"/>
      <c r="B60" s="74"/>
      <c r="C60" s="168"/>
      <c r="D60" s="293">
        <v>5</v>
      </c>
      <c r="E60" s="427" t="s">
        <v>193</v>
      </c>
      <c r="F60" s="428"/>
      <c r="G60" s="285" t="s">
        <v>213</v>
      </c>
      <c r="H60" s="193" t="s">
        <v>26</v>
      </c>
      <c r="I60" s="193" t="s">
        <v>314</v>
      </c>
      <c r="J60" s="193" t="s">
        <v>235</v>
      </c>
      <c r="K60" s="193">
        <v>24</v>
      </c>
      <c r="L60" s="102"/>
      <c r="M60" s="166" t="str">
        <f>VLOOKUP(Q60,'1'!$A$2:$B$68,2)</f>
        <v>Bramasto Wiryawan Y, S.T, M.MSI</v>
      </c>
      <c r="N60" s="268" t="e">
        <f>VLOOKUP(R60,'1'!$A$2:$B$68,2)</f>
        <v>#N/A</v>
      </c>
      <c r="O60" s="173"/>
      <c r="P60" s="109"/>
      <c r="Q60" s="82">
        <v>9</v>
      </c>
      <c r="R60" s="82" t="s">
        <v>14</v>
      </c>
      <c r="W60" s="279"/>
      <c r="X60" s="279"/>
      <c r="Y60" s="279"/>
      <c r="Z60" s="279"/>
    </row>
    <row r="61" spans="1:26" ht="21.95" customHeight="1">
      <c r="A61" s="103"/>
      <c r="B61" s="74"/>
      <c r="C61" s="168"/>
      <c r="D61" s="365">
        <v>3</v>
      </c>
      <c r="E61" s="391" t="s">
        <v>72</v>
      </c>
      <c r="F61" s="392"/>
      <c r="G61" s="371" t="s">
        <v>213</v>
      </c>
      <c r="H61" s="193" t="s">
        <v>358</v>
      </c>
      <c r="I61" s="193" t="s">
        <v>319</v>
      </c>
      <c r="J61" s="193" t="s">
        <v>232</v>
      </c>
      <c r="K61" s="193" t="s">
        <v>320</v>
      </c>
      <c r="L61" s="102"/>
      <c r="M61" s="415" t="str">
        <f>VLOOKUP(Q61,'1'!$A$2:$B$68,2)</f>
        <v>Sri Tomo, S.T, M.Kom</v>
      </c>
      <c r="N61" s="268" t="e">
        <f>VLOOKUP(R61,'1'!$A$2:$B$68,2)</f>
        <v>#N/A</v>
      </c>
      <c r="O61" s="173"/>
      <c r="P61" s="109"/>
      <c r="Q61" s="82">
        <v>45</v>
      </c>
      <c r="R61" s="82" t="s">
        <v>14</v>
      </c>
      <c r="W61" s="279"/>
      <c r="X61" s="279"/>
      <c r="Y61" s="279"/>
      <c r="Z61" s="279"/>
    </row>
    <row r="62" spans="1:26" ht="21.95" customHeight="1">
      <c r="A62" s="103"/>
      <c r="B62" s="74"/>
      <c r="C62" s="168"/>
      <c r="D62" s="366"/>
      <c r="E62" s="393"/>
      <c r="F62" s="394"/>
      <c r="G62" s="372"/>
      <c r="H62" s="193" t="s">
        <v>58</v>
      </c>
      <c r="I62" s="193" t="s">
        <v>302</v>
      </c>
      <c r="J62" s="271" t="s">
        <v>231</v>
      </c>
      <c r="K62" s="193">
        <v>27</v>
      </c>
      <c r="L62" s="102"/>
      <c r="M62" s="416"/>
      <c r="N62" s="268" t="e">
        <f>VLOOKUP(R62,'1'!$A$2:$B$68,2)</f>
        <v>#N/A</v>
      </c>
      <c r="O62" s="173"/>
      <c r="P62" s="109"/>
      <c r="Q62" s="82">
        <v>16</v>
      </c>
      <c r="R62" s="82" t="s">
        <v>14</v>
      </c>
      <c r="W62" s="279"/>
      <c r="X62" s="279"/>
      <c r="Y62" s="279"/>
      <c r="Z62" s="279"/>
    </row>
    <row r="63" spans="1:26" ht="21.95" customHeight="1">
      <c r="A63" s="103"/>
      <c r="B63" s="74"/>
      <c r="C63" s="168"/>
      <c r="D63" s="366"/>
      <c r="E63" s="393"/>
      <c r="F63" s="394"/>
      <c r="G63" s="372"/>
      <c r="H63" s="193" t="s">
        <v>58</v>
      </c>
      <c r="I63" s="193" t="s">
        <v>344</v>
      </c>
      <c r="J63" s="193" t="s">
        <v>233</v>
      </c>
      <c r="K63" s="193" t="s">
        <v>313</v>
      </c>
      <c r="L63" s="102"/>
      <c r="M63" s="416"/>
      <c r="N63" s="268" t="e">
        <f>VLOOKUP(R63,'1'!$A$2:$B$68,2)</f>
        <v>#N/A</v>
      </c>
      <c r="O63" s="173"/>
      <c r="P63" s="109"/>
      <c r="Q63" s="82">
        <v>31</v>
      </c>
      <c r="R63" s="82" t="s">
        <v>14</v>
      </c>
      <c r="W63" s="279"/>
      <c r="X63" s="279"/>
      <c r="Y63" s="279"/>
      <c r="Z63" s="279"/>
    </row>
    <row r="64" spans="1:26" ht="21.95" customHeight="1">
      <c r="A64" s="103"/>
      <c r="B64" s="74"/>
      <c r="C64" s="168"/>
      <c r="D64" s="366"/>
      <c r="E64" s="393"/>
      <c r="F64" s="394"/>
      <c r="G64" s="372"/>
      <c r="H64" s="193" t="s">
        <v>58</v>
      </c>
      <c r="I64" s="193" t="s">
        <v>373</v>
      </c>
      <c r="J64" s="193" t="s">
        <v>234</v>
      </c>
      <c r="K64" s="193" t="s">
        <v>372</v>
      </c>
      <c r="L64" s="102"/>
      <c r="M64" s="417"/>
      <c r="N64" s="268" t="e">
        <f>VLOOKUP(R64,'1'!$A$2:$B$68,2)</f>
        <v>#N/A</v>
      </c>
      <c r="O64" s="173"/>
      <c r="P64" s="109"/>
      <c r="Q64" s="82">
        <v>4</v>
      </c>
      <c r="R64" s="82" t="s">
        <v>14</v>
      </c>
      <c r="W64" s="279"/>
      <c r="X64" s="279"/>
      <c r="Y64" s="279"/>
      <c r="Z64" s="279"/>
    </row>
    <row r="65" spans="1:26" ht="21.95" customHeight="1">
      <c r="A65" s="103"/>
      <c r="B65" s="171"/>
      <c r="C65" s="168"/>
      <c r="D65" s="365">
        <v>5</v>
      </c>
      <c r="E65" s="421" t="s">
        <v>226</v>
      </c>
      <c r="F65" s="422"/>
      <c r="G65" s="371" t="s">
        <v>189</v>
      </c>
      <c r="H65" s="193" t="s">
        <v>58</v>
      </c>
      <c r="I65" s="193" t="s">
        <v>521</v>
      </c>
      <c r="J65" s="193" t="s">
        <v>232</v>
      </c>
      <c r="K65" s="193" t="s">
        <v>520</v>
      </c>
      <c r="L65" s="102"/>
      <c r="M65" s="415" t="str">
        <f>VLOOKUP(Q65,'1'!$A$2:$B$68,2)</f>
        <v>Setiyowati, S.Kom, M.Kom</v>
      </c>
      <c r="N65" s="268" t="str">
        <f>VLOOKUP(R65,'1'!$A$2:$B$68,2)</f>
        <v>R. Arie Febrianto, M.H</v>
      </c>
      <c r="O65" s="173"/>
      <c r="P65" s="109"/>
      <c r="Q65" s="82">
        <v>38</v>
      </c>
      <c r="R65" s="82">
        <v>33</v>
      </c>
      <c r="W65" s="279"/>
      <c r="X65" s="279"/>
      <c r="Y65" s="279"/>
      <c r="Z65" s="279"/>
    </row>
    <row r="66" spans="1:26" ht="21.95" customHeight="1">
      <c r="A66" s="103"/>
      <c r="B66" s="171"/>
      <c r="C66" s="168"/>
      <c r="D66" s="366"/>
      <c r="E66" s="423"/>
      <c r="F66" s="424"/>
      <c r="G66" s="372"/>
      <c r="H66" s="193" t="s">
        <v>58</v>
      </c>
      <c r="I66" s="193" t="s">
        <v>395</v>
      </c>
      <c r="J66" s="193" t="s">
        <v>233</v>
      </c>
      <c r="K66" s="193" t="s">
        <v>247</v>
      </c>
      <c r="L66" s="102"/>
      <c r="M66" s="416"/>
      <c r="N66" s="268" t="e">
        <f>VLOOKUP(R66,'1'!$A$2:$B$68,2)</f>
        <v>#N/A</v>
      </c>
      <c r="O66" s="173"/>
      <c r="P66" s="109"/>
      <c r="Q66" s="82">
        <v>6</v>
      </c>
      <c r="R66" s="82" t="s">
        <v>14</v>
      </c>
      <c r="W66" s="279"/>
      <c r="X66" s="279"/>
      <c r="Y66" s="279"/>
      <c r="Z66" s="279"/>
    </row>
    <row r="67" spans="1:26" ht="21.95" customHeight="1">
      <c r="A67" s="103"/>
      <c r="B67" s="171"/>
      <c r="C67" s="144"/>
      <c r="D67" s="366"/>
      <c r="E67" s="423"/>
      <c r="F67" s="424"/>
      <c r="G67" s="372"/>
      <c r="H67" s="193" t="s">
        <v>58</v>
      </c>
      <c r="I67" s="193" t="s">
        <v>328</v>
      </c>
      <c r="J67" s="193" t="s">
        <v>231</v>
      </c>
      <c r="K67" s="193">
        <v>22</v>
      </c>
      <c r="L67" s="102"/>
      <c r="M67" s="416"/>
      <c r="N67" s="268" t="e">
        <f>VLOOKUP(R67,'1'!$A$2:$B$68,2)</f>
        <v>#N/A</v>
      </c>
      <c r="O67" s="173"/>
      <c r="P67" s="109"/>
      <c r="Q67" s="82">
        <v>16</v>
      </c>
      <c r="R67" s="82" t="s">
        <v>14</v>
      </c>
      <c r="W67" s="279"/>
      <c r="X67" s="279"/>
      <c r="Y67" s="279"/>
      <c r="Z67" s="279"/>
    </row>
    <row r="68" spans="1:26" ht="21.95" customHeight="1">
      <c r="A68" s="103"/>
      <c r="B68" s="171"/>
      <c r="C68" s="144"/>
      <c r="D68" s="366"/>
      <c r="E68" s="423"/>
      <c r="F68" s="424"/>
      <c r="G68" s="372"/>
      <c r="H68" s="193" t="s">
        <v>58</v>
      </c>
      <c r="I68" s="193" t="s">
        <v>522</v>
      </c>
      <c r="J68" s="193" t="s">
        <v>235</v>
      </c>
      <c r="K68" s="193" t="s">
        <v>523</v>
      </c>
      <c r="L68" s="102"/>
      <c r="M68" s="416"/>
      <c r="N68" s="268" t="e">
        <f>VLOOKUP(R68,'1'!$A$2:$B$68,2)</f>
        <v>#N/A</v>
      </c>
      <c r="O68" s="173"/>
      <c r="P68" s="109"/>
      <c r="Q68" s="82">
        <v>7</v>
      </c>
      <c r="R68" s="82" t="s">
        <v>14</v>
      </c>
      <c r="W68" s="279"/>
      <c r="X68" s="279"/>
      <c r="Y68" s="279"/>
      <c r="Z68" s="279"/>
    </row>
    <row r="69" spans="1:26" ht="21.95" customHeight="1">
      <c r="A69" s="103"/>
      <c r="B69" s="171"/>
      <c r="C69" s="168"/>
      <c r="D69" s="366"/>
      <c r="E69" s="423"/>
      <c r="F69" s="424"/>
      <c r="G69" s="372"/>
      <c r="H69" s="193" t="s">
        <v>58</v>
      </c>
      <c r="I69" s="193" t="s">
        <v>339</v>
      </c>
      <c r="J69" s="193" t="s">
        <v>229</v>
      </c>
      <c r="K69" s="193">
        <v>20</v>
      </c>
      <c r="L69" s="102"/>
      <c r="M69" s="416"/>
      <c r="N69" s="268" t="e">
        <f>VLOOKUP(R69,'1'!$A$2:$B$68,2)</f>
        <v>#N/A</v>
      </c>
      <c r="O69" s="173"/>
      <c r="P69" s="109"/>
      <c r="Q69" s="82">
        <v>45</v>
      </c>
      <c r="R69" s="82" t="s">
        <v>14</v>
      </c>
      <c r="W69" s="279"/>
      <c r="X69" s="279"/>
      <c r="Y69" s="279"/>
      <c r="Z69" s="279"/>
    </row>
    <row r="70" spans="1:26" ht="21.95" customHeight="1">
      <c r="A70" s="103"/>
      <c r="B70" s="171"/>
      <c r="C70" s="168"/>
      <c r="D70" s="365">
        <v>3</v>
      </c>
      <c r="E70" s="399" t="s">
        <v>122</v>
      </c>
      <c r="F70" s="400"/>
      <c r="G70" s="372"/>
      <c r="H70" s="193" t="s">
        <v>57</v>
      </c>
      <c r="I70" s="193" t="s">
        <v>463</v>
      </c>
      <c r="J70" s="193" t="s">
        <v>234</v>
      </c>
      <c r="K70" s="193" t="s">
        <v>464</v>
      </c>
      <c r="L70" s="102"/>
      <c r="M70" s="416"/>
      <c r="N70" s="268" t="e">
        <f>VLOOKUP(R70,'1'!$A$2:$B$68,2)</f>
        <v>#N/A</v>
      </c>
      <c r="O70" s="173"/>
      <c r="P70" s="109"/>
      <c r="Q70" s="82">
        <v>31</v>
      </c>
      <c r="R70" s="82" t="s">
        <v>14</v>
      </c>
      <c r="W70" s="279"/>
      <c r="X70" s="279"/>
      <c r="Y70" s="279"/>
      <c r="Z70" s="279"/>
    </row>
    <row r="71" spans="1:26" ht="21.95" customHeight="1">
      <c r="A71" s="103"/>
      <c r="B71" s="171"/>
      <c r="C71" s="168"/>
      <c r="D71" s="366"/>
      <c r="E71" s="401"/>
      <c r="F71" s="402"/>
      <c r="G71" s="372"/>
      <c r="H71" s="193" t="s">
        <v>57</v>
      </c>
      <c r="I71" s="193" t="s">
        <v>465</v>
      </c>
      <c r="J71" s="193" t="s">
        <v>236</v>
      </c>
      <c r="K71" s="193" t="s">
        <v>466</v>
      </c>
      <c r="L71" s="102"/>
      <c r="M71" s="416"/>
      <c r="N71" s="268" t="e">
        <f>VLOOKUP(R71,'1'!$A$2:$B$68,2)</f>
        <v>#N/A</v>
      </c>
      <c r="O71" s="173"/>
      <c r="P71" s="109"/>
      <c r="Q71" s="82">
        <v>57</v>
      </c>
      <c r="R71" s="82" t="s">
        <v>14</v>
      </c>
      <c r="W71" s="279"/>
      <c r="X71" s="279"/>
      <c r="Y71" s="279"/>
      <c r="Z71" s="279"/>
    </row>
    <row r="72" spans="1:26" ht="21.95" customHeight="1">
      <c r="A72" s="103"/>
      <c r="B72" s="171"/>
      <c r="C72" s="168"/>
      <c r="D72" s="387"/>
      <c r="E72" s="403"/>
      <c r="F72" s="404"/>
      <c r="G72" s="390"/>
      <c r="H72" s="193" t="s">
        <v>57</v>
      </c>
      <c r="I72" s="193" t="s">
        <v>458</v>
      </c>
      <c r="J72" s="193" t="s">
        <v>230</v>
      </c>
      <c r="K72" s="193" t="s">
        <v>467</v>
      </c>
      <c r="L72" s="102"/>
      <c r="M72" s="417"/>
      <c r="N72" s="268" t="e">
        <f>VLOOKUP(R72,'1'!$A$2:$B$68,2)</f>
        <v>#N/A</v>
      </c>
      <c r="O72" s="173"/>
      <c r="P72" s="109"/>
      <c r="Q72" s="82">
        <v>35</v>
      </c>
      <c r="R72" s="82" t="s">
        <v>14</v>
      </c>
      <c r="W72" s="279"/>
      <c r="X72" s="279"/>
      <c r="Y72" s="279"/>
      <c r="Z72" s="279"/>
    </row>
    <row r="73" spans="1:26" ht="21.95" customHeight="1">
      <c r="B73" s="15"/>
      <c r="C73" s="144"/>
      <c r="D73" s="285"/>
      <c r="E73" s="191"/>
      <c r="F73" s="191"/>
      <c r="G73" s="285"/>
      <c r="H73" s="285"/>
      <c r="I73" s="285"/>
      <c r="J73" s="285"/>
      <c r="K73" s="285"/>
      <c r="L73" s="102"/>
      <c r="M73" s="166"/>
      <c r="N73" s="268"/>
      <c r="O73" s="173"/>
      <c r="P73" s="109"/>
      <c r="W73" s="279"/>
      <c r="X73" s="279"/>
      <c r="Y73" s="279"/>
      <c r="Z73" s="279"/>
    </row>
    <row r="74" spans="1:26" ht="21.95" customHeight="1">
      <c r="B74" s="15"/>
      <c r="C74" s="144" t="s">
        <v>46</v>
      </c>
      <c r="D74" s="425" t="s">
        <v>39</v>
      </c>
      <c r="E74" s="426"/>
      <c r="F74" s="426"/>
      <c r="G74" s="426"/>
      <c r="H74" s="426"/>
      <c r="I74" s="426"/>
      <c r="J74" s="426"/>
      <c r="K74" s="426"/>
      <c r="L74" s="426"/>
      <c r="M74" s="426"/>
      <c r="N74" s="426"/>
      <c r="O74" s="68"/>
      <c r="P74" s="109"/>
      <c r="Q74" s="82" t="s">
        <v>14</v>
      </c>
      <c r="R74" s="82" t="s">
        <v>14</v>
      </c>
      <c r="W74" s="279"/>
      <c r="X74" s="279">
        <v>30</v>
      </c>
      <c r="Y74" s="279"/>
      <c r="Z74" s="279"/>
    </row>
    <row r="75" spans="1:26" ht="21.95" customHeight="1">
      <c r="B75" s="15"/>
      <c r="C75" s="144" t="s">
        <v>257</v>
      </c>
      <c r="D75" s="365">
        <v>1</v>
      </c>
      <c r="E75" s="391" t="s">
        <v>141</v>
      </c>
      <c r="F75" s="392"/>
      <c r="G75" s="371" t="s">
        <v>172</v>
      </c>
      <c r="H75" s="193" t="s">
        <v>26</v>
      </c>
      <c r="I75" s="193" t="s">
        <v>389</v>
      </c>
      <c r="J75" s="373" t="s">
        <v>229</v>
      </c>
      <c r="K75" s="193">
        <v>18</v>
      </c>
      <c r="L75" s="102"/>
      <c r="M75" s="415" t="str">
        <f>VLOOKUP(Q75,'1'!$A$2:$B$68,2)</f>
        <v>Achmad Zainudin, S.Ag</v>
      </c>
      <c r="N75" s="375" t="e">
        <f>VLOOKUP(R75,'1'!$A$2:$B$68,2)</f>
        <v>#N/A</v>
      </c>
      <c r="O75" s="173"/>
      <c r="P75" s="109"/>
      <c r="Q75" s="82">
        <v>1</v>
      </c>
      <c r="R75" s="82" t="s">
        <v>14</v>
      </c>
      <c r="W75" s="279"/>
      <c r="X75" s="279"/>
      <c r="Y75" s="279"/>
      <c r="Z75" s="279"/>
    </row>
    <row r="76" spans="1:26" ht="21.95" customHeight="1">
      <c r="B76" s="6"/>
      <c r="C76" s="152" t="s">
        <v>255</v>
      </c>
      <c r="D76" s="387"/>
      <c r="E76" s="412"/>
      <c r="F76" s="413"/>
      <c r="G76" s="390"/>
      <c r="H76" s="193" t="s">
        <v>21</v>
      </c>
      <c r="I76" s="193" t="s">
        <v>376</v>
      </c>
      <c r="J76" s="374"/>
      <c r="K76" s="193">
        <v>6</v>
      </c>
      <c r="L76" s="102"/>
      <c r="M76" s="417"/>
      <c r="N76" s="376"/>
      <c r="O76" s="173"/>
      <c r="P76" s="109"/>
      <c r="Q76" s="82" t="s">
        <v>14</v>
      </c>
      <c r="R76" s="82" t="s">
        <v>14</v>
      </c>
      <c r="W76" s="279"/>
      <c r="X76" s="279"/>
      <c r="Y76" s="279"/>
      <c r="Z76" s="279"/>
    </row>
    <row r="77" spans="1:26" ht="21.95" customHeight="1">
      <c r="B77" s="6"/>
      <c r="C77" s="429" t="s">
        <v>137</v>
      </c>
      <c r="D77" s="365">
        <v>1</v>
      </c>
      <c r="E77" s="391" t="s">
        <v>95</v>
      </c>
      <c r="F77" s="392"/>
      <c r="G77" s="371" t="s">
        <v>172</v>
      </c>
      <c r="H77" s="193" t="s">
        <v>142</v>
      </c>
      <c r="I77" s="193" t="s">
        <v>620</v>
      </c>
      <c r="J77" s="373" t="s">
        <v>228</v>
      </c>
      <c r="K77" s="193" t="s">
        <v>227</v>
      </c>
      <c r="L77" s="102"/>
      <c r="M77" s="415" t="str">
        <f>VLOOKUP(Q77,'1'!$A$2:$B$68,2)</f>
        <v>Drs. Suko Waspodho</v>
      </c>
      <c r="N77" s="375" t="e">
        <f>VLOOKUP(R77,'1'!$A$2:$B$68,2)</f>
        <v>#N/A</v>
      </c>
      <c r="O77" s="173"/>
      <c r="P77" s="109"/>
      <c r="Q77" s="82">
        <v>21</v>
      </c>
      <c r="R77" s="82" t="s">
        <v>14</v>
      </c>
      <c r="W77" s="279"/>
      <c r="X77" s="279"/>
      <c r="Y77" s="279"/>
      <c r="Z77" s="279"/>
    </row>
    <row r="78" spans="1:26" ht="21.95" customHeight="1">
      <c r="B78" s="6"/>
      <c r="C78" s="429"/>
      <c r="D78" s="387"/>
      <c r="E78" s="412"/>
      <c r="F78" s="413"/>
      <c r="G78" s="390"/>
      <c r="H78" s="193" t="s">
        <v>58</v>
      </c>
      <c r="I78" s="193" t="s">
        <v>426</v>
      </c>
      <c r="J78" s="374"/>
      <c r="K78" s="193">
        <v>7</v>
      </c>
      <c r="L78" s="102"/>
      <c r="M78" s="417"/>
      <c r="N78" s="376"/>
      <c r="O78" s="173"/>
      <c r="P78" s="109"/>
      <c r="Q78" s="82" t="s">
        <v>14</v>
      </c>
      <c r="R78" s="82" t="s">
        <v>14</v>
      </c>
      <c r="W78" s="279"/>
      <c r="X78" s="279"/>
      <c r="Y78" s="279"/>
      <c r="Z78" s="279"/>
    </row>
    <row r="79" spans="1:26" ht="21.95" customHeight="1">
      <c r="B79" s="6"/>
      <c r="C79" s="168"/>
      <c r="D79" s="295">
        <v>1</v>
      </c>
      <c r="E79" s="391" t="s">
        <v>141</v>
      </c>
      <c r="F79" s="392"/>
      <c r="G79" s="266" t="s">
        <v>172</v>
      </c>
      <c r="H79" s="193" t="s">
        <v>58</v>
      </c>
      <c r="I79" s="193" t="s">
        <v>426</v>
      </c>
      <c r="J79" s="193" t="s">
        <v>231</v>
      </c>
      <c r="K79" s="193">
        <v>27</v>
      </c>
      <c r="L79" s="102"/>
      <c r="M79" s="166" t="str">
        <f>VLOOKUP(Q79,'1'!$A$2:$B$68,2)</f>
        <v>Yekti Handayani,  S.Pdi</v>
      </c>
      <c r="N79" s="268" t="e">
        <f>VLOOKUP(R79,'1'!$A$2:$B$68,2)</f>
        <v>#N/A</v>
      </c>
      <c r="O79" s="173"/>
      <c r="P79" s="109"/>
      <c r="Q79" s="82">
        <v>53</v>
      </c>
      <c r="R79" s="82" t="s">
        <v>14</v>
      </c>
      <c r="W79" s="279"/>
      <c r="X79" s="279"/>
      <c r="Y79" s="279"/>
      <c r="Z79" s="279"/>
    </row>
    <row r="80" spans="1:26" ht="21.95" customHeight="1">
      <c r="B80" s="6"/>
      <c r="D80" s="365">
        <v>3</v>
      </c>
      <c r="E80" s="421" t="s">
        <v>122</v>
      </c>
      <c r="F80" s="422"/>
      <c r="G80" s="371" t="s">
        <v>172</v>
      </c>
      <c r="H80" s="193" t="s">
        <v>57</v>
      </c>
      <c r="I80" s="193" t="s">
        <v>504</v>
      </c>
      <c r="J80" s="193" t="s">
        <v>232</v>
      </c>
      <c r="K80" s="193">
        <v>24</v>
      </c>
      <c r="L80" s="102"/>
      <c r="M80" s="415" t="str">
        <f>VLOOKUP(Q80,'1'!$A$2:$B$68,2)</f>
        <v>Setiyowati, S.Kom, M.Kom</v>
      </c>
      <c r="N80" s="268" t="e">
        <f>VLOOKUP(R80,'1'!$A$2:$B$68,2)</f>
        <v>#N/A</v>
      </c>
      <c r="O80" s="173"/>
      <c r="P80" s="109"/>
      <c r="Q80" s="82">
        <v>38</v>
      </c>
      <c r="R80" s="82" t="s">
        <v>14</v>
      </c>
      <c r="W80" s="279"/>
      <c r="X80" s="279"/>
      <c r="Y80" s="279"/>
      <c r="Z80" s="279"/>
    </row>
    <row r="81" spans="2:26" ht="21.95" customHeight="1">
      <c r="B81" s="6"/>
      <c r="D81" s="387"/>
      <c r="E81" s="430"/>
      <c r="F81" s="431"/>
      <c r="G81" s="372"/>
      <c r="H81" s="193" t="s">
        <v>57</v>
      </c>
      <c r="I81" s="193" t="s">
        <v>326</v>
      </c>
      <c r="J81" s="193" t="s">
        <v>233</v>
      </c>
      <c r="K81" s="193" t="s">
        <v>327</v>
      </c>
      <c r="L81" s="102"/>
      <c r="M81" s="416"/>
      <c r="N81" s="268" t="e">
        <f>VLOOKUP(R81,'1'!$A$2:$B$68,2)</f>
        <v>#N/A</v>
      </c>
      <c r="O81" s="173"/>
      <c r="P81" s="109"/>
      <c r="Q81" s="82">
        <v>16</v>
      </c>
      <c r="R81" s="82" t="s">
        <v>14</v>
      </c>
      <c r="W81" s="279"/>
      <c r="X81" s="279"/>
      <c r="Y81" s="279"/>
      <c r="Z81" s="279"/>
    </row>
    <row r="82" spans="2:26" ht="21.95" customHeight="1">
      <c r="B82" s="6"/>
      <c r="D82" s="365">
        <v>5</v>
      </c>
      <c r="E82" s="421" t="s">
        <v>122</v>
      </c>
      <c r="F82" s="422"/>
      <c r="G82" s="372"/>
      <c r="H82" s="193" t="s">
        <v>58</v>
      </c>
      <c r="I82" s="193" t="s">
        <v>527</v>
      </c>
      <c r="J82" s="193" t="s">
        <v>235</v>
      </c>
      <c r="K82" s="193" t="s">
        <v>528</v>
      </c>
      <c r="L82" s="102"/>
      <c r="M82" s="416"/>
      <c r="N82" s="268" t="e">
        <f>VLOOKUP(R82,'1'!$A$2:$B$68,2)</f>
        <v>#N/A</v>
      </c>
      <c r="O82" s="173"/>
      <c r="P82" s="109"/>
      <c r="Q82" s="82">
        <v>6</v>
      </c>
      <c r="R82" s="82" t="s">
        <v>14</v>
      </c>
      <c r="W82" s="279"/>
      <c r="X82" s="279"/>
      <c r="Y82" s="279"/>
      <c r="Z82" s="279"/>
    </row>
    <row r="83" spans="2:26" ht="21.95" customHeight="1">
      <c r="B83" s="6"/>
      <c r="D83" s="387"/>
      <c r="E83" s="430"/>
      <c r="F83" s="431"/>
      <c r="G83" s="390"/>
      <c r="H83" s="193" t="s">
        <v>58</v>
      </c>
      <c r="I83" s="193" t="s">
        <v>347</v>
      </c>
      <c r="J83" s="193" t="s">
        <v>234</v>
      </c>
      <c r="K83" s="193">
        <v>33</v>
      </c>
      <c r="L83" s="102"/>
      <c r="M83" s="417"/>
      <c r="N83" s="268" t="e">
        <f>VLOOKUP(R83,'1'!$A$2:$B$68,2)</f>
        <v>#N/A</v>
      </c>
      <c r="O83" s="173"/>
      <c r="P83" s="109"/>
      <c r="Q83" s="82">
        <v>57</v>
      </c>
      <c r="R83" s="82" t="s">
        <v>14</v>
      </c>
      <c r="W83" s="279"/>
      <c r="X83" s="279"/>
      <c r="Y83" s="279"/>
      <c r="Z83" s="279"/>
    </row>
    <row r="84" spans="2:26" ht="21.95" customHeight="1">
      <c r="B84" s="7"/>
      <c r="C84" s="10"/>
      <c r="D84" s="293">
        <v>5</v>
      </c>
      <c r="E84" s="427" t="s">
        <v>193</v>
      </c>
      <c r="F84" s="428"/>
      <c r="G84" s="285" t="s">
        <v>211</v>
      </c>
      <c r="H84" s="193" t="s">
        <v>26</v>
      </c>
      <c r="I84" s="193" t="s">
        <v>284</v>
      </c>
      <c r="J84" s="193" t="s">
        <v>233</v>
      </c>
      <c r="K84" s="193">
        <v>13</v>
      </c>
      <c r="L84" s="102"/>
      <c r="M84" s="166" t="str">
        <f>VLOOKUP(Q84,'1'!$A$2:$B$68,2)</f>
        <v>Bramasto Wiryawan Y, S.T, M.MSI</v>
      </c>
      <c r="N84" s="208" t="e">
        <f>VLOOKUP(R84,'1'!$A$2:$B$68,2)</f>
        <v>#N/A</v>
      </c>
      <c r="O84" s="173"/>
      <c r="P84" s="109"/>
      <c r="Q84" s="82">
        <v>9</v>
      </c>
      <c r="R84" s="82" t="s">
        <v>14</v>
      </c>
      <c r="W84" s="279"/>
      <c r="X84" s="279"/>
      <c r="Y84" s="279"/>
      <c r="Z84" s="279"/>
    </row>
    <row r="85" spans="2:26" ht="21.95" customHeight="1">
      <c r="B85" s="6"/>
      <c r="C85" s="75"/>
      <c r="D85" s="365">
        <v>3</v>
      </c>
      <c r="E85" s="391" t="s">
        <v>68</v>
      </c>
      <c r="F85" s="392"/>
      <c r="G85" s="371" t="s">
        <v>211</v>
      </c>
      <c r="H85" s="193" t="s">
        <v>57</v>
      </c>
      <c r="I85" s="193" t="s">
        <v>326</v>
      </c>
      <c r="J85" s="271" t="s">
        <v>235</v>
      </c>
      <c r="K85" s="193" t="s">
        <v>203</v>
      </c>
      <c r="L85" s="102"/>
      <c r="M85" s="415" t="str">
        <f>VLOOKUP(Q85,'1'!$A$2:$B$68,2)</f>
        <v>Bambang Satrio Nugroho, S.E, M.M</v>
      </c>
      <c r="N85" s="268" t="e">
        <f>VLOOKUP(R85,'1'!$A$2:$B$68,2)</f>
        <v>#N/A</v>
      </c>
      <c r="O85" s="173"/>
      <c r="P85" s="109"/>
      <c r="Q85" s="82">
        <v>7</v>
      </c>
      <c r="R85" s="82" t="s">
        <v>14</v>
      </c>
      <c r="W85" s="279"/>
      <c r="X85" s="279"/>
      <c r="Y85" s="279"/>
      <c r="Z85" s="279"/>
    </row>
    <row r="86" spans="2:26" ht="21.95" customHeight="1">
      <c r="B86" s="7"/>
      <c r="C86" s="75"/>
      <c r="D86" s="387"/>
      <c r="E86" s="412"/>
      <c r="F86" s="413"/>
      <c r="G86" s="372"/>
      <c r="H86" s="193" t="s">
        <v>26</v>
      </c>
      <c r="I86" s="193" t="s">
        <v>282</v>
      </c>
      <c r="J86" s="373" t="s">
        <v>234</v>
      </c>
      <c r="K86" s="193">
        <v>17</v>
      </c>
      <c r="L86" s="102"/>
      <c r="M86" s="416"/>
      <c r="N86" s="375" t="e">
        <f>VLOOKUP(R86,'1'!$A$2:$B$68,2)</f>
        <v>#N/A</v>
      </c>
      <c r="O86" s="173"/>
      <c r="P86" s="109"/>
      <c r="Q86" s="82">
        <v>21</v>
      </c>
      <c r="R86" s="82" t="s">
        <v>14</v>
      </c>
      <c r="W86" s="279"/>
      <c r="X86" s="279"/>
      <c r="Y86" s="279"/>
      <c r="Z86" s="279"/>
    </row>
    <row r="87" spans="2:26" ht="21.95" customHeight="1">
      <c r="B87" s="7"/>
      <c r="C87" s="75"/>
      <c r="D87" s="295">
        <v>5</v>
      </c>
      <c r="E87" s="391" t="s">
        <v>68</v>
      </c>
      <c r="F87" s="392"/>
      <c r="G87" s="390"/>
      <c r="H87" s="193" t="s">
        <v>56</v>
      </c>
      <c r="I87" s="193" t="s">
        <v>598</v>
      </c>
      <c r="J87" s="374"/>
      <c r="K87" s="193" t="s">
        <v>599</v>
      </c>
      <c r="L87" s="102"/>
      <c r="M87" s="417"/>
      <c r="N87" s="418"/>
      <c r="O87" s="173"/>
      <c r="P87" s="109"/>
      <c r="Q87" s="82" t="s">
        <v>14</v>
      </c>
      <c r="R87" s="82" t="s">
        <v>14</v>
      </c>
      <c r="W87" s="279"/>
      <c r="X87" s="279"/>
      <c r="Y87" s="279"/>
      <c r="Z87" s="279"/>
    </row>
    <row r="88" spans="2:26" ht="21.95" customHeight="1">
      <c r="B88" s="7"/>
      <c r="C88" s="75"/>
      <c r="D88" s="365">
        <v>3</v>
      </c>
      <c r="E88" s="391" t="s">
        <v>72</v>
      </c>
      <c r="F88" s="392"/>
      <c r="G88" s="371" t="s">
        <v>237</v>
      </c>
      <c r="H88" s="193" t="s">
        <v>58</v>
      </c>
      <c r="I88" s="193" t="s">
        <v>334</v>
      </c>
      <c r="J88" s="271" t="s">
        <v>232</v>
      </c>
      <c r="K88" s="193">
        <v>36</v>
      </c>
      <c r="L88" s="102"/>
      <c r="M88" s="415" t="str">
        <f>VLOOKUP(Q88,'1'!$A$2:$B$68,2)</f>
        <v>Sri Tomo, S.T, M.Kom</v>
      </c>
      <c r="N88" s="208" t="e">
        <f>VLOOKUP(R88,'1'!$A$2:$B$68,2)</f>
        <v>#N/A</v>
      </c>
      <c r="O88" s="173"/>
      <c r="P88" s="109"/>
      <c r="Q88" s="82">
        <v>45</v>
      </c>
      <c r="R88" s="82" t="s">
        <v>14</v>
      </c>
      <c r="W88" s="279"/>
      <c r="X88" s="279"/>
      <c r="Y88" s="279"/>
      <c r="Z88" s="279"/>
    </row>
    <row r="89" spans="2:26" ht="21.95" customHeight="1">
      <c r="B89" s="7"/>
      <c r="C89" s="75"/>
      <c r="D89" s="366"/>
      <c r="E89" s="393"/>
      <c r="F89" s="394"/>
      <c r="G89" s="372"/>
      <c r="H89" s="193" t="s">
        <v>58</v>
      </c>
      <c r="I89" s="193" t="s">
        <v>349</v>
      </c>
      <c r="J89" s="373" t="s">
        <v>231</v>
      </c>
      <c r="K89" s="193" t="s">
        <v>352</v>
      </c>
      <c r="L89" s="102"/>
      <c r="M89" s="416"/>
      <c r="N89" s="375" t="e">
        <f>VLOOKUP(R89,'1'!$A$2:$B$68,2)</f>
        <v>#N/A</v>
      </c>
      <c r="O89" s="173"/>
      <c r="P89" s="109"/>
      <c r="Q89" s="82">
        <v>36</v>
      </c>
      <c r="R89" s="82" t="s">
        <v>14</v>
      </c>
      <c r="W89" s="279"/>
      <c r="X89" s="279"/>
      <c r="Y89" s="279"/>
      <c r="Z89" s="279"/>
    </row>
    <row r="90" spans="2:26" ht="21.95" customHeight="1">
      <c r="B90" s="6"/>
      <c r="C90" s="75"/>
      <c r="D90" s="387"/>
      <c r="E90" s="412"/>
      <c r="F90" s="413"/>
      <c r="G90" s="390"/>
      <c r="H90" s="193" t="s">
        <v>26</v>
      </c>
      <c r="I90" s="193" t="s">
        <v>282</v>
      </c>
      <c r="J90" s="374"/>
      <c r="K90" s="193">
        <v>17</v>
      </c>
      <c r="L90" s="102"/>
      <c r="M90" s="417"/>
      <c r="N90" s="376"/>
      <c r="O90" s="173"/>
      <c r="P90" s="109"/>
      <c r="Q90" s="82" t="s">
        <v>14</v>
      </c>
      <c r="R90" s="82" t="s">
        <v>14</v>
      </c>
      <c r="W90" s="279"/>
      <c r="X90" s="279"/>
      <c r="Y90" s="279"/>
      <c r="Z90" s="279"/>
    </row>
    <row r="91" spans="2:26" ht="21.95" customHeight="1" thickBot="1">
      <c r="B91" s="91"/>
      <c r="C91" s="92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205"/>
      <c r="O91" s="204"/>
      <c r="P91" s="102"/>
      <c r="Q91" s="82" t="s">
        <v>14</v>
      </c>
      <c r="R91" s="82" t="s">
        <v>14</v>
      </c>
      <c r="W91" s="279"/>
      <c r="X91" s="279"/>
      <c r="Y91" s="279"/>
      <c r="Z91" s="279"/>
    </row>
    <row r="92" spans="2:26" ht="15.75">
      <c r="B92" s="12"/>
      <c r="C92" s="45"/>
      <c r="D92" s="40"/>
      <c r="E92" s="46"/>
      <c r="F92" s="46"/>
      <c r="G92" s="40"/>
      <c r="H92" s="47"/>
      <c r="I92" s="47"/>
      <c r="J92" s="47"/>
      <c r="K92" s="47"/>
      <c r="L92" s="107"/>
      <c r="M92" s="339"/>
      <c r="N92" s="58"/>
      <c r="O92" s="108"/>
      <c r="P92" s="109"/>
      <c r="Q92" s="82" t="s">
        <v>14</v>
      </c>
      <c r="R92" s="82" t="s">
        <v>14</v>
      </c>
      <c r="W92" s="279">
        <v>16</v>
      </c>
      <c r="X92" s="279"/>
      <c r="Y92" s="279"/>
      <c r="Z92" s="279">
        <v>12</v>
      </c>
    </row>
    <row r="93" spans="2:26" ht="23.25">
      <c r="B93" s="67" t="s">
        <v>54</v>
      </c>
      <c r="C93" s="48"/>
      <c r="D93" s="42"/>
      <c r="E93" s="43"/>
      <c r="F93" s="43"/>
      <c r="G93" s="42"/>
      <c r="H93" s="49"/>
      <c r="I93" s="49"/>
      <c r="J93" s="49"/>
      <c r="K93" s="49"/>
      <c r="L93" s="102"/>
      <c r="M93" s="340"/>
      <c r="N93" s="59"/>
      <c r="O93" s="109"/>
      <c r="P93" s="109"/>
      <c r="Q93" s="82" t="s">
        <v>14</v>
      </c>
      <c r="R93" s="82" t="s">
        <v>14</v>
      </c>
      <c r="W93" s="279"/>
      <c r="X93" s="279"/>
      <c r="Y93" s="279"/>
      <c r="Z93" s="279"/>
    </row>
    <row r="94" spans="2:26" ht="15.75" customHeight="1">
      <c r="Q94" s="82" t="s">
        <v>14</v>
      </c>
      <c r="R94" s="82" t="s">
        <v>14</v>
      </c>
      <c r="W94" s="279"/>
      <c r="X94" s="279"/>
      <c r="Y94" s="279"/>
      <c r="Z94" s="279"/>
    </row>
    <row r="95" spans="2:26" ht="15.75">
      <c r="B95" s="2"/>
      <c r="C95" s="48"/>
      <c r="D95" s="42"/>
      <c r="E95" s="43"/>
      <c r="F95" s="43"/>
      <c r="G95" s="42"/>
      <c r="H95" s="49"/>
      <c r="I95" s="49"/>
      <c r="J95" s="49"/>
      <c r="K95" s="49"/>
      <c r="L95" s="102"/>
      <c r="M95" s="340"/>
      <c r="N95" s="59"/>
      <c r="O95" s="109"/>
      <c r="P95" s="109"/>
      <c r="Q95" s="82" t="s">
        <v>14</v>
      </c>
      <c r="R95" s="82" t="s">
        <v>14</v>
      </c>
      <c r="S95" s="102"/>
      <c r="W95" s="279"/>
      <c r="X95" s="279"/>
      <c r="Y95" s="279"/>
      <c r="Z95" s="279"/>
    </row>
    <row r="96" spans="2:26" ht="19.5" thickBot="1">
      <c r="B96" s="20"/>
      <c r="C96" s="140" t="s">
        <v>35</v>
      </c>
      <c r="D96" s="3"/>
      <c r="E96" s="9"/>
      <c r="F96" s="2"/>
      <c r="G96" s="3"/>
      <c r="H96" s="3"/>
      <c r="I96" s="3"/>
      <c r="J96" s="3"/>
      <c r="K96" s="3"/>
      <c r="M96" s="233"/>
      <c r="N96" s="96"/>
      <c r="O96" s="109"/>
      <c r="P96" s="109"/>
      <c r="Q96" s="82" t="s">
        <v>14</v>
      </c>
      <c r="R96" s="82" t="s">
        <v>14</v>
      </c>
      <c r="S96" s="102"/>
      <c r="W96" s="279"/>
      <c r="X96" s="279"/>
      <c r="Y96" s="279"/>
      <c r="Z96" s="279"/>
    </row>
    <row r="97" spans="1:44" ht="14.25">
      <c r="B97" s="54" t="s">
        <v>2</v>
      </c>
      <c r="C97" s="273" t="s">
        <v>3</v>
      </c>
      <c r="D97" s="381" t="s">
        <v>4</v>
      </c>
      <c r="E97" s="383" t="s">
        <v>15</v>
      </c>
      <c r="F97" s="384"/>
      <c r="G97" s="381" t="s">
        <v>16</v>
      </c>
      <c r="H97" s="381" t="s">
        <v>63</v>
      </c>
      <c r="I97" s="381" t="s">
        <v>23</v>
      </c>
      <c r="J97" s="381" t="s">
        <v>5</v>
      </c>
      <c r="K97" s="280" t="s">
        <v>6</v>
      </c>
      <c r="L97" s="110"/>
      <c r="M97" s="381" t="s">
        <v>699</v>
      </c>
      <c r="N97" s="65" t="s">
        <v>30</v>
      </c>
      <c r="O97" s="109"/>
      <c r="P97" s="109"/>
      <c r="Q97" s="82" t="s">
        <v>14</v>
      </c>
      <c r="R97" s="82" t="s">
        <v>14</v>
      </c>
      <c r="S97" s="102"/>
      <c r="W97" s="279"/>
      <c r="X97" s="279"/>
      <c r="Y97" s="279"/>
      <c r="Z97" s="279"/>
    </row>
    <row r="98" spans="1:44" ht="15" thickBot="1">
      <c r="B98" s="55" t="s">
        <v>7</v>
      </c>
      <c r="C98" s="274" t="s">
        <v>8</v>
      </c>
      <c r="D98" s="382"/>
      <c r="E98" s="385"/>
      <c r="F98" s="386"/>
      <c r="G98" s="382"/>
      <c r="H98" s="382"/>
      <c r="I98" s="382"/>
      <c r="J98" s="382"/>
      <c r="K98" s="281" t="s">
        <v>9</v>
      </c>
      <c r="L98" s="111"/>
      <c r="M98" s="382"/>
      <c r="N98" s="66"/>
      <c r="Q98" s="82" t="s">
        <v>14</v>
      </c>
      <c r="R98" s="82" t="s">
        <v>14</v>
      </c>
      <c r="S98" s="102"/>
      <c r="W98" s="279"/>
      <c r="X98" s="279"/>
      <c r="Y98" s="279"/>
      <c r="Z98" s="279"/>
    </row>
    <row r="99" spans="1:44" ht="13.5" customHeight="1" thickTop="1">
      <c r="B99" s="15"/>
      <c r="C99" s="17"/>
      <c r="D99" s="179"/>
      <c r="E99" s="83"/>
      <c r="F99" s="44"/>
      <c r="G99" s="179"/>
      <c r="H99" s="175"/>
      <c r="I99" s="175"/>
      <c r="J99" s="245"/>
      <c r="K99" s="275"/>
      <c r="L99" s="100"/>
      <c r="M99" s="167"/>
      <c r="N99" s="57"/>
      <c r="O99" s="112"/>
      <c r="P99" s="109"/>
      <c r="Q99" s="82" t="s">
        <v>14</v>
      </c>
      <c r="R99" s="82" t="s">
        <v>14</v>
      </c>
      <c r="S99" s="102"/>
      <c r="W99" s="279">
        <v>3</v>
      </c>
      <c r="X99" s="279">
        <v>27</v>
      </c>
      <c r="Y99" s="279"/>
      <c r="Z99" s="279"/>
    </row>
    <row r="100" spans="1:44" ht="21" customHeight="1">
      <c r="B100" s="171">
        <v>3</v>
      </c>
      <c r="C100" s="144" t="s">
        <v>47</v>
      </c>
      <c r="D100" s="365">
        <v>5</v>
      </c>
      <c r="E100" s="432" t="s">
        <v>221</v>
      </c>
      <c r="F100" s="433"/>
      <c r="G100" s="371" t="s">
        <v>171</v>
      </c>
      <c r="H100" s="193" t="s">
        <v>58</v>
      </c>
      <c r="I100" s="193" t="s">
        <v>346</v>
      </c>
      <c r="J100" s="193" t="s">
        <v>232</v>
      </c>
      <c r="K100" s="193" t="s">
        <v>338</v>
      </c>
      <c r="L100" s="102"/>
      <c r="M100" s="415" t="str">
        <f>VLOOKUP(Q100,'1'!$A$2:$B$68,2)</f>
        <v>Yunita Primasanti, S.T</v>
      </c>
      <c r="N100" s="268" t="e">
        <f>VLOOKUP(R100,'1'!$A$2:$B$68,2)</f>
        <v>#N/A</v>
      </c>
      <c r="O100" s="173"/>
      <c r="P100" s="109"/>
      <c r="Q100" s="82">
        <v>56</v>
      </c>
      <c r="R100" s="82" t="s">
        <v>14</v>
      </c>
      <c r="W100" s="279"/>
      <c r="X100" s="279"/>
      <c r="Y100" s="279"/>
      <c r="Z100" s="279"/>
    </row>
    <row r="101" spans="1:44" ht="21" customHeight="1">
      <c r="B101" s="171"/>
      <c r="C101" s="144" t="s">
        <v>138</v>
      </c>
      <c r="D101" s="366"/>
      <c r="E101" s="434"/>
      <c r="F101" s="435"/>
      <c r="G101" s="372"/>
      <c r="H101" s="193" t="s">
        <v>58</v>
      </c>
      <c r="I101" s="193" t="s">
        <v>343</v>
      </c>
      <c r="J101" s="193" t="s">
        <v>233</v>
      </c>
      <c r="K101" s="193">
        <v>22</v>
      </c>
      <c r="L101" s="102"/>
      <c r="M101" s="416"/>
      <c r="N101" s="268" t="e">
        <f>VLOOKUP(R101,'1'!$A$2:$B$68,2)</f>
        <v>#N/A</v>
      </c>
      <c r="O101" s="173"/>
      <c r="P101" s="109"/>
      <c r="Q101" s="82">
        <v>46</v>
      </c>
      <c r="R101" s="82" t="s">
        <v>14</v>
      </c>
      <c r="W101" s="279"/>
      <c r="X101" s="279"/>
      <c r="Y101" s="279"/>
      <c r="Z101" s="279"/>
    </row>
    <row r="102" spans="1:44" ht="21" customHeight="1">
      <c r="B102" s="171"/>
      <c r="C102" s="152" t="s">
        <v>255</v>
      </c>
      <c r="D102" s="366"/>
      <c r="E102" s="434"/>
      <c r="F102" s="435"/>
      <c r="G102" s="372"/>
      <c r="H102" s="193" t="s">
        <v>58</v>
      </c>
      <c r="I102" s="193" t="s">
        <v>396</v>
      </c>
      <c r="J102" s="193" t="s">
        <v>231</v>
      </c>
      <c r="K102" s="193" t="s">
        <v>214</v>
      </c>
      <c r="L102" s="102"/>
      <c r="M102" s="416"/>
      <c r="N102" s="268" t="e">
        <f>VLOOKUP(R102,'1'!$A$2:$B$68,2)</f>
        <v>#N/A</v>
      </c>
      <c r="O102" s="173"/>
      <c r="P102" s="109"/>
      <c r="Q102" s="82">
        <v>22</v>
      </c>
      <c r="R102" s="82" t="s">
        <v>14</v>
      </c>
      <c r="W102" s="279"/>
      <c r="X102" s="279"/>
      <c r="Y102" s="279"/>
      <c r="Z102" s="279"/>
    </row>
    <row r="103" spans="1:44" s="71" customFormat="1" ht="21" customHeight="1">
      <c r="A103" s="82"/>
      <c r="B103" s="74"/>
      <c r="C103" s="75"/>
      <c r="D103" s="387"/>
      <c r="E103" s="436"/>
      <c r="F103" s="437"/>
      <c r="G103" s="372"/>
      <c r="H103" s="193" t="s">
        <v>58</v>
      </c>
      <c r="I103" s="193" t="s">
        <v>339</v>
      </c>
      <c r="J103" s="193" t="s">
        <v>234</v>
      </c>
      <c r="K103" s="193">
        <v>20</v>
      </c>
      <c r="L103" s="102"/>
      <c r="M103" s="417"/>
      <c r="N103" s="268" t="e">
        <f>VLOOKUP(R103,'1'!$A$2:$B$68,2)</f>
        <v>#N/A</v>
      </c>
      <c r="O103" s="173"/>
      <c r="P103" s="109"/>
      <c r="Q103" s="82">
        <v>47</v>
      </c>
      <c r="R103" s="82" t="s">
        <v>14</v>
      </c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</row>
    <row r="104" spans="1:44" ht="21" customHeight="1">
      <c r="B104" s="74"/>
      <c r="C104" s="75"/>
      <c r="D104" s="365">
        <v>1</v>
      </c>
      <c r="E104" s="367" t="s">
        <v>174</v>
      </c>
      <c r="F104" s="368"/>
      <c r="G104" s="371" t="s">
        <v>212</v>
      </c>
      <c r="H104" s="193" t="s">
        <v>57</v>
      </c>
      <c r="I104" s="193" t="s">
        <v>414</v>
      </c>
      <c r="J104" s="193" t="s">
        <v>231</v>
      </c>
      <c r="K104" s="193">
        <v>27</v>
      </c>
      <c r="L104" s="102"/>
      <c r="M104" s="415" t="str">
        <f>VLOOKUP(Q104,'1'!$A$2:$B$68,2)</f>
        <v>Ir. Muhammad Hasbi, M.Kom</v>
      </c>
      <c r="N104" s="268" t="e">
        <f>VLOOKUP(R104,'1'!$A$2:$B$68,2)</f>
        <v>#N/A</v>
      </c>
      <c r="O104" s="173"/>
      <c r="P104" s="109"/>
      <c r="Q104" s="82">
        <v>26</v>
      </c>
      <c r="R104" s="82" t="s">
        <v>14</v>
      </c>
      <c r="W104" s="279"/>
      <c r="X104" s="279"/>
      <c r="Y104" s="279"/>
      <c r="Z104" s="279"/>
    </row>
    <row r="105" spans="1:44" ht="21" customHeight="1">
      <c r="B105" s="74"/>
      <c r="C105" s="75"/>
      <c r="D105" s="366"/>
      <c r="E105" s="369"/>
      <c r="F105" s="370"/>
      <c r="G105" s="372"/>
      <c r="H105" s="193" t="s">
        <v>57</v>
      </c>
      <c r="I105" s="193" t="s">
        <v>415</v>
      </c>
      <c r="J105" s="193" t="s">
        <v>232</v>
      </c>
      <c r="K105" s="193">
        <v>33</v>
      </c>
      <c r="L105" s="102"/>
      <c r="M105" s="416"/>
      <c r="N105" s="268" t="e">
        <f>VLOOKUP(R105,'1'!$A$2:$B$68,2)</f>
        <v>#N/A</v>
      </c>
      <c r="O105" s="173"/>
      <c r="P105" s="109"/>
      <c r="Q105" s="82">
        <v>22</v>
      </c>
      <c r="R105" s="82" t="s">
        <v>14</v>
      </c>
      <c r="W105" s="279"/>
      <c r="X105" s="279"/>
      <c r="Y105" s="279"/>
      <c r="Z105" s="279"/>
    </row>
    <row r="106" spans="1:44" ht="21" customHeight="1">
      <c r="B106" s="74"/>
      <c r="C106" s="75"/>
      <c r="D106" s="366"/>
      <c r="E106" s="369"/>
      <c r="F106" s="370"/>
      <c r="G106" s="372"/>
      <c r="H106" s="193" t="s">
        <v>57</v>
      </c>
      <c r="I106" s="193" t="s">
        <v>416</v>
      </c>
      <c r="J106" s="193" t="s">
        <v>233</v>
      </c>
      <c r="K106" s="193" t="s">
        <v>198</v>
      </c>
      <c r="L106" s="102"/>
      <c r="M106" s="416"/>
      <c r="N106" s="268" t="e">
        <f>VLOOKUP(R106,'1'!$A$2:$B$68,2)</f>
        <v>#N/A</v>
      </c>
      <c r="O106" s="173"/>
      <c r="P106" s="109"/>
      <c r="Q106" s="82">
        <v>46</v>
      </c>
      <c r="R106" s="82" t="s">
        <v>14</v>
      </c>
      <c r="W106" s="279"/>
      <c r="X106" s="279"/>
      <c r="Y106" s="279"/>
      <c r="Z106" s="279"/>
    </row>
    <row r="107" spans="1:44" ht="21" customHeight="1">
      <c r="B107" s="74"/>
      <c r="C107" s="75"/>
      <c r="D107" s="366"/>
      <c r="E107" s="369"/>
      <c r="F107" s="370"/>
      <c r="G107" s="372"/>
      <c r="H107" s="193" t="s">
        <v>56</v>
      </c>
      <c r="I107" s="193" t="s">
        <v>377</v>
      </c>
      <c r="J107" s="270" t="s">
        <v>236</v>
      </c>
      <c r="K107" s="193" t="s">
        <v>560</v>
      </c>
      <c r="L107" s="102"/>
      <c r="M107" s="417"/>
      <c r="N107" s="268" t="e">
        <f>VLOOKUP(R107,'1'!$A$2:$B$68,2)</f>
        <v>#N/A</v>
      </c>
      <c r="O107" s="173"/>
      <c r="P107" s="109"/>
      <c r="Q107" s="82">
        <v>6</v>
      </c>
      <c r="R107" s="82" t="s">
        <v>14</v>
      </c>
      <c r="W107" s="279"/>
      <c r="X107" s="279"/>
      <c r="Y107" s="279"/>
      <c r="Z107" s="279"/>
    </row>
    <row r="108" spans="1:44" ht="21" customHeight="1">
      <c r="B108" s="74"/>
      <c r="C108" s="75"/>
      <c r="D108" s="365">
        <v>1</v>
      </c>
      <c r="E108" s="391" t="s">
        <v>175</v>
      </c>
      <c r="F108" s="392"/>
      <c r="G108" s="371" t="s">
        <v>212</v>
      </c>
      <c r="H108" s="193" t="s">
        <v>26</v>
      </c>
      <c r="I108" s="193" t="s">
        <v>442</v>
      </c>
      <c r="J108" s="193" t="s">
        <v>235</v>
      </c>
      <c r="K108" s="193">
        <v>26</v>
      </c>
      <c r="L108" s="102"/>
      <c r="M108" s="415" t="str">
        <f>VLOOKUP(Q108,'1'!$A$2:$B$68,2)</f>
        <v>Dimas Pamilih, S.Kom</v>
      </c>
      <c r="N108" s="268" t="e">
        <f>VLOOKUP(R108,'1'!$A$2:$B$68,2)</f>
        <v>#N/A</v>
      </c>
      <c r="O108" s="173"/>
      <c r="P108" s="109"/>
      <c r="Q108" s="82">
        <v>17</v>
      </c>
      <c r="R108" s="82" t="s">
        <v>14</v>
      </c>
      <c r="W108" s="279"/>
      <c r="X108" s="279"/>
      <c r="Y108" s="279"/>
      <c r="Z108" s="279"/>
    </row>
    <row r="109" spans="1:44" ht="21" customHeight="1">
      <c r="B109" s="74"/>
      <c r="C109" s="75"/>
      <c r="D109" s="387"/>
      <c r="E109" s="412"/>
      <c r="F109" s="413"/>
      <c r="G109" s="390"/>
      <c r="H109" s="193" t="s">
        <v>26</v>
      </c>
      <c r="I109" s="193" t="s">
        <v>567</v>
      </c>
      <c r="J109" s="193" t="s">
        <v>234</v>
      </c>
      <c r="K109" s="193" t="s">
        <v>198</v>
      </c>
      <c r="L109" s="102"/>
      <c r="M109" s="417"/>
      <c r="N109" s="268" t="e">
        <f>VLOOKUP(R109,'1'!$A$2:$B$68,2)</f>
        <v>#N/A</v>
      </c>
      <c r="O109" s="173"/>
      <c r="P109" s="109"/>
      <c r="Q109" s="82">
        <v>47</v>
      </c>
      <c r="R109" s="82" t="s">
        <v>14</v>
      </c>
      <c r="W109" s="279"/>
      <c r="X109" s="279"/>
      <c r="Y109" s="279"/>
      <c r="Z109" s="279"/>
    </row>
    <row r="110" spans="1:44" ht="21" customHeight="1">
      <c r="B110" s="74"/>
      <c r="C110" s="75"/>
      <c r="D110" s="365">
        <v>1</v>
      </c>
      <c r="E110" s="391" t="s">
        <v>175</v>
      </c>
      <c r="F110" s="392"/>
      <c r="G110" s="371" t="s">
        <v>213</v>
      </c>
      <c r="H110" s="193" t="s">
        <v>58</v>
      </c>
      <c r="I110" s="193" t="s">
        <v>423</v>
      </c>
      <c r="J110" s="193" t="s">
        <v>234</v>
      </c>
      <c r="K110" s="193">
        <v>28</v>
      </c>
      <c r="L110" s="102"/>
      <c r="M110" s="415" t="str">
        <f>VLOOKUP(Q110,'1'!$A$2:$B$68,2)</f>
        <v>Dwi Remawati, S.Kom, M.Kom</v>
      </c>
      <c r="N110" s="268" t="e">
        <f>VLOOKUP(R110,'1'!$A$2:$B$68,2)</f>
        <v>#N/A</v>
      </c>
      <c r="O110" s="173"/>
      <c r="P110" s="109"/>
      <c r="Q110" s="82">
        <v>20</v>
      </c>
      <c r="R110" s="82" t="s">
        <v>14</v>
      </c>
      <c r="W110" s="279"/>
      <c r="X110" s="279"/>
      <c r="Y110" s="279"/>
      <c r="Z110" s="279"/>
    </row>
    <row r="111" spans="1:44" ht="21" customHeight="1">
      <c r="B111" s="74"/>
      <c r="C111" s="75"/>
      <c r="D111" s="366"/>
      <c r="E111" s="393"/>
      <c r="F111" s="394"/>
      <c r="G111" s="372"/>
      <c r="H111" s="193" t="s">
        <v>58</v>
      </c>
      <c r="I111" s="193" t="s">
        <v>424</v>
      </c>
      <c r="J111" s="193" t="s">
        <v>235</v>
      </c>
      <c r="K111" s="193">
        <v>28</v>
      </c>
      <c r="L111" s="102"/>
      <c r="M111" s="416"/>
      <c r="N111" s="268" t="e">
        <f>VLOOKUP(R111,'1'!$A$2:$B$68,2)</f>
        <v>#N/A</v>
      </c>
      <c r="O111" s="173"/>
      <c r="P111" s="109"/>
      <c r="Q111" s="82">
        <v>46</v>
      </c>
      <c r="R111" s="82" t="s">
        <v>14</v>
      </c>
      <c r="W111" s="279"/>
      <c r="X111" s="279"/>
      <c r="Y111" s="279"/>
      <c r="Z111" s="279"/>
    </row>
    <row r="112" spans="1:44" ht="21" customHeight="1">
      <c r="B112" s="74"/>
      <c r="C112" s="75"/>
      <c r="D112" s="387"/>
      <c r="E112" s="412"/>
      <c r="F112" s="413"/>
      <c r="G112" s="390"/>
      <c r="H112" s="193" t="s">
        <v>58</v>
      </c>
      <c r="I112" s="193" t="s">
        <v>438</v>
      </c>
      <c r="J112" s="193" t="s">
        <v>236</v>
      </c>
      <c r="K112" s="193" t="s">
        <v>202</v>
      </c>
      <c r="L112" s="102"/>
      <c r="M112" s="417"/>
      <c r="N112" s="268" t="e">
        <f>VLOOKUP(R112,'1'!$A$2:$B$68,2)</f>
        <v>#N/A</v>
      </c>
      <c r="O112" s="173"/>
      <c r="P112" s="109"/>
      <c r="Q112" s="82">
        <v>25</v>
      </c>
      <c r="R112" s="82" t="s">
        <v>14</v>
      </c>
      <c r="W112" s="279"/>
      <c r="X112" s="279"/>
      <c r="Y112" s="279"/>
      <c r="Z112" s="279"/>
    </row>
    <row r="113" spans="1:26" ht="21" customHeight="1">
      <c r="B113" s="74"/>
      <c r="C113" s="75"/>
      <c r="D113" s="365">
        <v>7</v>
      </c>
      <c r="E113" s="432" t="s">
        <v>159</v>
      </c>
      <c r="F113" s="433"/>
      <c r="G113" s="438" t="s">
        <v>213</v>
      </c>
      <c r="H113" s="193" t="s">
        <v>57</v>
      </c>
      <c r="I113" s="193" t="s">
        <v>677</v>
      </c>
      <c r="J113" s="441" t="s">
        <v>232</v>
      </c>
      <c r="K113" s="193" t="s">
        <v>676</v>
      </c>
      <c r="L113" s="102"/>
      <c r="M113" s="415" t="str">
        <f>VLOOKUP(Q113,'1'!$A$2:$B$68,2)</f>
        <v>Iwan Ady Prabowo, S.Kom, M.Kom</v>
      </c>
      <c r="N113" s="375" t="str">
        <f>VLOOKUP(R113,'1'!$A$2:$B$68,2)</f>
        <v>Retno Tri Vulandari, S.Si, M.Si</v>
      </c>
      <c r="O113" s="173"/>
      <c r="P113" s="109"/>
      <c r="Q113" s="82">
        <v>27</v>
      </c>
      <c r="R113" s="82">
        <v>34</v>
      </c>
      <c r="W113" s="279"/>
      <c r="X113" s="279"/>
      <c r="Y113" s="279"/>
      <c r="Z113" s="279"/>
    </row>
    <row r="114" spans="1:26" ht="21" customHeight="1">
      <c r="B114" s="74"/>
      <c r="C114" s="75"/>
      <c r="D114" s="366"/>
      <c r="E114" s="434"/>
      <c r="F114" s="435"/>
      <c r="G114" s="439"/>
      <c r="H114" s="193" t="s">
        <v>58</v>
      </c>
      <c r="I114" s="193" t="s">
        <v>371</v>
      </c>
      <c r="J114" s="442"/>
      <c r="K114" s="193">
        <v>22</v>
      </c>
      <c r="L114" s="102"/>
      <c r="M114" s="416"/>
      <c r="N114" s="376"/>
      <c r="O114" s="173"/>
      <c r="P114" s="109"/>
      <c r="Q114" s="82" t="s">
        <v>14</v>
      </c>
      <c r="R114" s="82" t="s">
        <v>14</v>
      </c>
      <c r="W114" s="279"/>
      <c r="X114" s="279"/>
      <c r="Y114" s="279"/>
      <c r="Z114" s="279"/>
    </row>
    <row r="115" spans="1:26" ht="21" customHeight="1">
      <c r="B115" s="74"/>
      <c r="C115" s="75"/>
      <c r="D115" s="366"/>
      <c r="E115" s="434"/>
      <c r="F115" s="435"/>
      <c r="G115" s="439"/>
      <c r="H115" s="193" t="s">
        <v>58</v>
      </c>
      <c r="I115" s="193" t="s">
        <v>215</v>
      </c>
      <c r="J115" s="272" t="s">
        <v>231</v>
      </c>
      <c r="K115" s="193">
        <v>29</v>
      </c>
      <c r="L115" s="102"/>
      <c r="M115" s="416"/>
      <c r="N115" s="268" t="e">
        <f>VLOOKUP(R115,'1'!$A$2:$B$68,2)</f>
        <v>#N/A</v>
      </c>
      <c r="O115" s="173"/>
      <c r="P115" s="109"/>
      <c r="Q115" s="82">
        <v>22</v>
      </c>
      <c r="R115" s="82" t="s">
        <v>14</v>
      </c>
      <c r="W115" s="279"/>
      <c r="X115" s="279"/>
      <c r="Y115" s="279"/>
      <c r="Z115" s="279"/>
    </row>
    <row r="116" spans="1:26" s="82" customFormat="1" ht="21" customHeight="1">
      <c r="B116" s="74"/>
      <c r="C116" s="75"/>
      <c r="D116" s="366"/>
      <c r="E116" s="434"/>
      <c r="F116" s="435"/>
      <c r="G116" s="439"/>
      <c r="H116" s="193" t="s">
        <v>58</v>
      </c>
      <c r="I116" s="193" t="s">
        <v>408</v>
      </c>
      <c r="J116" s="272" t="s">
        <v>233</v>
      </c>
      <c r="K116" s="193">
        <v>24</v>
      </c>
      <c r="L116" s="102"/>
      <c r="M116" s="416"/>
      <c r="N116" s="321" t="e">
        <f>VLOOKUP(R116,'1'!$A$2:$B$68,2)</f>
        <v>#N/A</v>
      </c>
      <c r="O116" s="173"/>
      <c r="P116" s="109"/>
      <c r="Q116" s="82">
        <v>6</v>
      </c>
      <c r="R116" s="82" t="s">
        <v>14</v>
      </c>
      <c r="W116" s="322"/>
      <c r="X116" s="322"/>
      <c r="Y116" s="322"/>
      <c r="Z116" s="322"/>
    </row>
    <row r="117" spans="1:26" s="82" customFormat="1" ht="21" customHeight="1">
      <c r="B117" s="74"/>
      <c r="C117" s="75"/>
      <c r="D117" s="387"/>
      <c r="E117" s="436"/>
      <c r="F117" s="437"/>
      <c r="G117" s="440"/>
      <c r="H117" s="193" t="s">
        <v>58</v>
      </c>
      <c r="I117" s="193" t="s">
        <v>367</v>
      </c>
      <c r="J117" s="272" t="s">
        <v>229</v>
      </c>
      <c r="K117" s="193">
        <v>22</v>
      </c>
      <c r="L117" s="102"/>
      <c r="M117" s="417"/>
      <c r="N117" s="321" t="e">
        <f>VLOOKUP(R117,'1'!$A$2:$B$68,2)</f>
        <v>#N/A</v>
      </c>
      <c r="O117" s="173"/>
      <c r="P117" s="109"/>
      <c r="Q117" s="82">
        <v>56</v>
      </c>
      <c r="R117" s="82" t="s">
        <v>14</v>
      </c>
      <c r="W117" s="322"/>
      <c r="X117" s="322"/>
      <c r="Y117" s="322"/>
      <c r="Z117" s="322"/>
    </row>
    <row r="118" spans="1:26" s="82" customFormat="1" ht="21" customHeight="1">
      <c r="B118" s="171"/>
      <c r="C118" s="144"/>
      <c r="D118" s="365">
        <v>3</v>
      </c>
      <c r="E118" s="367" t="s">
        <v>695</v>
      </c>
      <c r="F118" s="368"/>
      <c r="G118" s="371" t="s">
        <v>189</v>
      </c>
      <c r="H118" s="193" t="s">
        <v>57</v>
      </c>
      <c r="I118" s="193" t="s">
        <v>463</v>
      </c>
      <c r="J118" s="193" t="s">
        <v>232</v>
      </c>
      <c r="K118" s="193" t="s">
        <v>468</v>
      </c>
      <c r="L118" s="102"/>
      <c r="M118" s="415" t="str">
        <f>VLOOKUP(Q118,'1'!$A$2:$B$68,2)</f>
        <v>Didik Nugroho, S. Kom, M.Kom</v>
      </c>
      <c r="N118" s="321" t="e">
        <f>VLOOKUP(R118,'1'!$A$2:$B$68,2)</f>
        <v>#N/A</v>
      </c>
      <c r="O118" s="173"/>
      <c r="P118" s="109"/>
      <c r="Q118" s="82">
        <v>14</v>
      </c>
      <c r="R118" s="82" t="s">
        <v>14</v>
      </c>
      <c r="W118" s="322"/>
      <c r="X118" s="322"/>
      <c r="Y118" s="322"/>
      <c r="Z118" s="322"/>
    </row>
    <row r="119" spans="1:26" s="103" customFormat="1" ht="21" customHeight="1">
      <c r="B119" s="74"/>
      <c r="C119" s="75"/>
      <c r="D119" s="366"/>
      <c r="E119" s="369"/>
      <c r="F119" s="370"/>
      <c r="G119" s="372"/>
      <c r="H119" s="193" t="s">
        <v>57</v>
      </c>
      <c r="I119" s="193" t="s">
        <v>693</v>
      </c>
      <c r="J119" s="193" t="s">
        <v>231</v>
      </c>
      <c r="K119" s="193" t="s">
        <v>694</v>
      </c>
      <c r="L119" s="102"/>
      <c r="M119" s="416"/>
      <c r="N119" s="321" t="e">
        <f>VLOOKUP(R119,'1'!$A$2:$B$68,2)</f>
        <v>#N/A</v>
      </c>
      <c r="O119" s="173"/>
      <c r="P119" s="109"/>
      <c r="Q119" s="82">
        <v>45</v>
      </c>
      <c r="R119" s="82" t="s">
        <v>14</v>
      </c>
      <c r="W119" s="322"/>
      <c r="X119" s="322"/>
      <c r="Y119" s="322"/>
      <c r="Z119" s="322"/>
    </row>
    <row r="120" spans="1:26" s="82" customFormat="1" ht="21" customHeight="1">
      <c r="B120" s="74"/>
      <c r="C120" s="75"/>
      <c r="D120" s="387"/>
      <c r="E120" s="388"/>
      <c r="F120" s="389"/>
      <c r="G120" s="372"/>
      <c r="H120" s="193" t="s">
        <v>57</v>
      </c>
      <c r="I120" s="193" t="s">
        <v>469</v>
      </c>
      <c r="J120" s="193" t="s">
        <v>233</v>
      </c>
      <c r="K120" s="193" t="s">
        <v>247</v>
      </c>
      <c r="L120" s="102"/>
      <c r="M120" s="416"/>
      <c r="N120" s="321" t="e">
        <f>VLOOKUP(R120,'1'!$A$2:$B$68,2)</f>
        <v>#N/A</v>
      </c>
      <c r="O120" s="173"/>
      <c r="P120" s="109"/>
      <c r="Q120" s="82">
        <v>17</v>
      </c>
      <c r="R120" s="82" t="s">
        <v>14</v>
      </c>
      <c r="W120" s="322"/>
      <c r="X120" s="322"/>
      <c r="Y120" s="322"/>
      <c r="Z120" s="322"/>
    </row>
    <row r="121" spans="1:26" s="82" customFormat="1" ht="21" customHeight="1">
      <c r="B121" s="74"/>
      <c r="C121" s="75"/>
      <c r="D121" s="365">
        <v>3</v>
      </c>
      <c r="E121" s="367" t="s">
        <v>355</v>
      </c>
      <c r="F121" s="368"/>
      <c r="G121" s="372"/>
      <c r="H121" s="193" t="s">
        <v>20</v>
      </c>
      <c r="I121" s="193" t="s">
        <v>292</v>
      </c>
      <c r="J121" s="373" t="s">
        <v>234</v>
      </c>
      <c r="K121" s="193" t="s">
        <v>289</v>
      </c>
      <c r="L121" s="102"/>
      <c r="M121" s="416"/>
      <c r="N121" s="443" t="e">
        <f>VLOOKUP(R121,'1'!$A$2:$B$68,2)</f>
        <v>#N/A</v>
      </c>
      <c r="O121" s="173"/>
      <c r="P121" s="109"/>
      <c r="Q121" s="82">
        <v>25</v>
      </c>
      <c r="R121" s="82" t="s">
        <v>14</v>
      </c>
    </row>
    <row r="122" spans="1:26" s="82" customFormat="1" ht="21" customHeight="1">
      <c r="B122" s="171"/>
      <c r="C122" s="144"/>
      <c r="D122" s="387"/>
      <c r="E122" s="388"/>
      <c r="F122" s="389"/>
      <c r="G122" s="390"/>
      <c r="H122" s="193" t="s">
        <v>21</v>
      </c>
      <c r="I122" s="193" t="s">
        <v>308</v>
      </c>
      <c r="J122" s="374"/>
      <c r="K122" s="193" t="s">
        <v>309</v>
      </c>
      <c r="L122" s="102"/>
      <c r="M122" s="417"/>
      <c r="N122" s="444"/>
      <c r="O122" s="173"/>
      <c r="P122" s="109"/>
      <c r="Q122" s="82" t="s">
        <v>14</v>
      </c>
      <c r="R122" s="82" t="s">
        <v>14</v>
      </c>
      <c r="W122" s="322"/>
      <c r="X122" s="322"/>
      <c r="Y122" s="322"/>
      <c r="Z122" s="322"/>
    </row>
    <row r="123" spans="1:26" s="82" customFormat="1" ht="21" customHeight="1">
      <c r="B123" s="72"/>
      <c r="C123" s="146"/>
      <c r="D123" s="293">
        <v>5</v>
      </c>
      <c r="E123" s="445" t="s">
        <v>166</v>
      </c>
      <c r="F123" s="446"/>
      <c r="G123" s="285" t="s">
        <v>189</v>
      </c>
      <c r="H123" s="193" t="s">
        <v>21</v>
      </c>
      <c r="I123" s="193" t="s">
        <v>448</v>
      </c>
      <c r="J123" s="193" t="s">
        <v>229</v>
      </c>
      <c r="K123" s="193">
        <v>7</v>
      </c>
      <c r="L123" s="102"/>
      <c r="M123" s="166" t="str">
        <f>VLOOKUP(Q123,'1'!$A$2:$B$68,2)</f>
        <v>Tri Irawati, S.E, M.Si</v>
      </c>
      <c r="N123" s="321" t="e">
        <f>VLOOKUP(R123,'1'!$A$2:$B$68,2)</f>
        <v>#N/A</v>
      </c>
      <c r="O123" s="173"/>
      <c r="P123" s="109"/>
      <c r="Q123" s="82">
        <v>50</v>
      </c>
      <c r="R123" s="82" t="s">
        <v>14</v>
      </c>
      <c r="W123" s="322"/>
      <c r="X123" s="322"/>
      <c r="Y123" s="322"/>
      <c r="Z123" s="322"/>
    </row>
    <row r="124" spans="1:26" ht="21" customHeight="1">
      <c r="B124" s="6"/>
      <c r="C124" s="10"/>
      <c r="D124" s="259"/>
      <c r="E124" s="260"/>
      <c r="F124" s="260"/>
      <c r="G124" s="261"/>
      <c r="H124" s="262"/>
      <c r="I124" s="262"/>
      <c r="J124" s="262"/>
      <c r="K124" s="262"/>
      <c r="L124" s="181"/>
      <c r="M124" s="341"/>
      <c r="N124" s="263"/>
      <c r="O124" s="118"/>
      <c r="P124" s="109"/>
      <c r="W124" s="279"/>
      <c r="X124" s="279"/>
      <c r="Y124" s="279"/>
      <c r="Z124" s="279"/>
    </row>
    <row r="125" spans="1:26" ht="21" customHeight="1">
      <c r="A125" s="103"/>
      <c r="B125" s="74"/>
      <c r="C125" s="144" t="s">
        <v>47</v>
      </c>
      <c r="D125" s="425" t="s">
        <v>39</v>
      </c>
      <c r="E125" s="426"/>
      <c r="F125" s="426"/>
      <c r="G125" s="426"/>
      <c r="H125" s="426"/>
      <c r="I125" s="426"/>
      <c r="J125" s="426"/>
      <c r="K125" s="426"/>
      <c r="L125" s="426"/>
      <c r="M125" s="426"/>
      <c r="N125" s="426"/>
      <c r="O125" s="447"/>
      <c r="P125" s="109"/>
      <c r="Q125" s="82" t="s">
        <v>14</v>
      </c>
      <c r="R125" s="82" t="s">
        <v>14</v>
      </c>
      <c r="W125" s="279"/>
      <c r="X125" s="279"/>
      <c r="Y125" s="279"/>
      <c r="Z125" s="279"/>
    </row>
    <row r="126" spans="1:26" ht="21" customHeight="1">
      <c r="A126" s="103"/>
      <c r="B126" s="74"/>
      <c r="C126" s="448" t="s">
        <v>623</v>
      </c>
      <c r="D126" s="365" t="s">
        <v>69</v>
      </c>
      <c r="E126" s="449" t="s">
        <v>624</v>
      </c>
      <c r="F126" s="450"/>
      <c r="G126" s="371" t="s">
        <v>172</v>
      </c>
      <c r="H126" s="193" t="s">
        <v>58</v>
      </c>
      <c r="I126" s="193" t="s">
        <v>395</v>
      </c>
      <c r="J126" s="373" t="s">
        <v>231</v>
      </c>
      <c r="K126" s="193" t="s">
        <v>249</v>
      </c>
      <c r="L126" s="102"/>
      <c r="M126" s="415" t="str">
        <f>VLOOKUP(Q126,'1'!$A$2:$B$68,2)</f>
        <v>Dwi Kristiani, S.Kom</v>
      </c>
      <c r="N126" s="375" t="e">
        <f>VLOOKUP(R126,'1'!$A$2:$B$68,2)</f>
        <v>#N/A</v>
      </c>
      <c r="O126" s="173"/>
      <c r="P126" s="109"/>
      <c r="Q126" s="82">
        <v>15</v>
      </c>
      <c r="R126" s="82" t="s">
        <v>14</v>
      </c>
      <c r="W126" s="279"/>
      <c r="X126" s="279"/>
      <c r="Y126" s="279"/>
      <c r="Z126" s="279"/>
    </row>
    <row r="127" spans="1:26" ht="21" customHeight="1">
      <c r="A127" s="103"/>
      <c r="B127" s="74"/>
      <c r="C127" s="448"/>
      <c r="D127" s="366"/>
      <c r="E127" s="451"/>
      <c r="F127" s="452"/>
      <c r="G127" s="372"/>
      <c r="H127" s="193" t="s">
        <v>58</v>
      </c>
      <c r="I127" s="193" t="s">
        <v>621</v>
      </c>
      <c r="J127" s="414"/>
      <c r="K127" s="193" t="s">
        <v>622</v>
      </c>
      <c r="L127" s="102"/>
      <c r="M127" s="416"/>
      <c r="N127" s="418"/>
      <c r="O127" s="173"/>
      <c r="P127" s="109"/>
      <c r="Q127" s="82" t="s">
        <v>14</v>
      </c>
      <c r="R127" s="82" t="s">
        <v>14</v>
      </c>
      <c r="W127" s="279"/>
      <c r="X127" s="279"/>
      <c r="Y127" s="279"/>
      <c r="Z127" s="279"/>
    </row>
    <row r="128" spans="1:26" ht="21" customHeight="1">
      <c r="A128" s="103"/>
      <c r="B128" s="74"/>
      <c r="C128" s="448"/>
      <c r="D128" s="366"/>
      <c r="E128" s="451"/>
      <c r="F128" s="452"/>
      <c r="G128" s="372"/>
      <c r="H128" s="193" t="s">
        <v>57</v>
      </c>
      <c r="I128" s="193" t="s">
        <v>472</v>
      </c>
      <c r="J128" s="414"/>
      <c r="K128" s="193">
        <v>5</v>
      </c>
      <c r="L128" s="102"/>
      <c r="M128" s="416"/>
      <c r="N128" s="418"/>
      <c r="O128" s="173"/>
      <c r="P128" s="109"/>
      <c r="Q128" s="82" t="s">
        <v>14</v>
      </c>
      <c r="R128" s="82" t="s">
        <v>14</v>
      </c>
      <c r="W128" s="279"/>
      <c r="X128" s="279"/>
      <c r="Y128" s="279"/>
      <c r="Z128" s="279"/>
    </row>
    <row r="129" spans="1:26" ht="21" customHeight="1">
      <c r="A129" s="103"/>
      <c r="B129" s="74"/>
      <c r="C129" s="448"/>
      <c r="D129" s="387"/>
      <c r="E129" s="453"/>
      <c r="F129" s="454"/>
      <c r="G129" s="390"/>
      <c r="H129" s="193" t="s">
        <v>58</v>
      </c>
      <c r="I129" s="193" t="s">
        <v>347</v>
      </c>
      <c r="J129" s="374"/>
      <c r="K129" s="193">
        <v>1</v>
      </c>
      <c r="L129" s="102"/>
      <c r="M129" s="417"/>
      <c r="N129" s="376"/>
      <c r="O129" s="173"/>
      <c r="P129" s="109"/>
      <c r="Q129" s="82" t="s">
        <v>14</v>
      </c>
      <c r="R129" s="82" t="s">
        <v>14</v>
      </c>
      <c r="W129" s="279"/>
      <c r="X129" s="279"/>
      <c r="Y129" s="279"/>
      <c r="Z129" s="279"/>
    </row>
    <row r="130" spans="1:26" ht="21" customHeight="1">
      <c r="A130" s="103"/>
      <c r="B130" s="74"/>
      <c r="C130" s="144" t="s">
        <v>138</v>
      </c>
      <c r="D130" s="365">
        <v>1</v>
      </c>
      <c r="E130" s="367" t="s">
        <v>174</v>
      </c>
      <c r="F130" s="368"/>
      <c r="G130" s="371" t="s">
        <v>172</v>
      </c>
      <c r="H130" s="193" t="s">
        <v>57</v>
      </c>
      <c r="I130" s="193" t="s">
        <v>417</v>
      </c>
      <c r="J130" s="193" t="s">
        <v>232</v>
      </c>
      <c r="K130" s="193">
        <v>27</v>
      </c>
      <c r="L130" s="102"/>
      <c r="M130" s="415" t="str">
        <f>VLOOKUP(Q130,'1'!$A$2:$B$68,2)</f>
        <v>Ir. Muhammad Hasbi, M.Kom</v>
      </c>
      <c r="N130" s="268" t="e">
        <f>VLOOKUP(R130,'1'!$A$2:$B$68,2)</f>
        <v>#N/A</v>
      </c>
      <c r="O130" s="173"/>
      <c r="P130" s="109"/>
      <c r="Q130" s="82">
        <v>26</v>
      </c>
      <c r="R130" s="82" t="s">
        <v>14</v>
      </c>
      <c r="W130" s="279"/>
      <c r="X130" s="279"/>
      <c r="Y130" s="279"/>
      <c r="Z130" s="279"/>
    </row>
    <row r="131" spans="1:26" ht="21" customHeight="1">
      <c r="A131" s="103"/>
      <c r="B131" s="74"/>
      <c r="C131" s="152" t="s">
        <v>255</v>
      </c>
      <c r="D131" s="366"/>
      <c r="E131" s="369"/>
      <c r="F131" s="370"/>
      <c r="G131" s="372"/>
      <c r="H131" s="193" t="s">
        <v>20</v>
      </c>
      <c r="I131" s="193" t="s">
        <v>365</v>
      </c>
      <c r="J131" s="373" t="s">
        <v>233</v>
      </c>
      <c r="K131" s="193">
        <v>8</v>
      </c>
      <c r="L131" s="102"/>
      <c r="M131" s="416"/>
      <c r="N131" s="375" t="e">
        <f>VLOOKUP(R131,'1'!$A$2:$B$68,2)</f>
        <v>#N/A</v>
      </c>
      <c r="O131" s="173"/>
      <c r="P131" s="109"/>
      <c r="Q131" s="82">
        <v>49</v>
      </c>
      <c r="R131" s="82" t="s">
        <v>14</v>
      </c>
      <c r="W131" s="279"/>
      <c r="X131" s="279"/>
      <c r="Y131" s="279"/>
      <c r="Z131" s="279"/>
    </row>
    <row r="132" spans="1:26" ht="21" customHeight="1">
      <c r="A132" s="103"/>
      <c r="B132" s="74"/>
      <c r="C132" s="149"/>
      <c r="D132" s="387"/>
      <c r="E132" s="388"/>
      <c r="F132" s="389"/>
      <c r="G132" s="390"/>
      <c r="H132" s="193" t="s">
        <v>21</v>
      </c>
      <c r="I132" s="193" t="s">
        <v>376</v>
      </c>
      <c r="J132" s="374"/>
      <c r="K132" s="193">
        <v>6</v>
      </c>
      <c r="L132" s="102"/>
      <c r="M132" s="417"/>
      <c r="N132" s="376"/>
      <c r="O132" s="173"/>
      <c r="P132" s="109"/>
      <c r="Q132" s="82" t="s">
        <v>14</v>
      </c>
      <c r="R132" s="82" t="s">
        <v>14</v>
      </c>
      <c r="W132" s="279"/>
      <c r="X132" s="279"/>
      <c r="Y132" s="279"/>
      <c r="Z132" s="279"/>
    </row>
    <row r="133" spans="1:26" ht="21" customHeight="1">
      <c r="A133" s="103"/>
      <c r="B133" s="74"/>
      <c r="C133" s="149"/>
      <c r="D133" s="295">
        <v>1</v>
      </c>
      <c r="E133" s="391" t="s">
        <v>175</v>
      </c>
      <c r="F133" s="392"/>
      <c r="G133" s="266" t="s">
        <v>172</v>
      </c>
      <c r="H133" s="193" t="s">
        <v>58</v>
      </c>
      <c r="I133" s="193" t="s">
        <v>426</v>
      </c>
      <c r="J133" s="193" t="s">
        <v>235</v>
      </c>
      <c r="K133" s="193">
        <v>29</v>
      </c>
      <c r="L133" s="102"/>
      <c r="M133" s="166" t="str">
        <f>VLOOKUP(Q133,'1'!$A$2:$B$68,2)</f>
        <v>Dwi Remawati, S.Kom, M.Kom</v>
      </c>
      <c r="N133" s="268" t="e">
        <f>VLOOKUP(R133,'1'!$A$2:$B$68,2)</f>
        <v>#N/A</v>
      </c>
      <c r="O133" s="173"/>
      <c r="P133" s="109"/>
      <c r="Q133" s="82">
        <v>20</v>
      </c>
      <c r="R133" s="82" t="s">
        <v>14</v>
      </c>
      <c r="W133" s="279"/>
      <c r="X133" s="279"/>
      <c r="Y133" s="279"/>
      <c r="Z133" s="279"/>
    </row>
    <row r="134" spans="1:26" ht="21" customHeight="1">
      <c r="A134" s="103"/>
      <c r="B134" s="74"/>
      <c r="C134" s="149"/>
      <c r="D134" s="295">
        <v>1</v>
      </c>
      <c r="E134" s="315" t="s">
        <v>175</v>
      </c>
      <c r="F134" s="316"/>
      <c r="G134" s="266" t="s">
        <v>172</v>
      </c>
      <c r="H134" s="193" t="s">
        <v>358</v>
      </c>
      <c r="I134" s="193" t="s">
        <v>389</v>
      </c>
      <c r="J134" s="271" t="s">
        <v>229</v>
      </c>
      <c r="K134" s="193">
        <v>19</v>
      </c>
      <c r="L134" s="102"/>
      <c r="M134" s="166" t="str">
        <f>VLOOKUP(Q134,'1'!$A$2:$B$68,2)</f>
        <v>Dimas Pamilih, S.Kom</v>
      </c>
      <c r="N134" s="268" t="e">
        <f>VLOOKUP(R134,'1'!$A$2:$B$68,2)</f>
        <v>#N/A</v>
      </c>
      <c r="O134" s="173"/>
      <c r="P134" s="109"/>
      <c r="Q134" s="82">
        <v>17</v>
      </c>
      <c r="R134" s="82" t="s">
        <v>14</v>
      </c>
      <c r="W134" s="279"/>
      <c r="X134" s="279"/>
      <c r="Y134" s="279"/>
      <c r="Z134" s="279"/>
    </row>
    <row r="135" spans="1:26" ht="21" customHeight="1">
      <c r="B135" s="21"/>
      <c r="C135" s="168"/>
      <c r="D135" s="365">
        <v>5</v>
      </c>
      <c r="E135" s="432" t="s">
        <v>221</v>
      </c>
      <c r="F135" s="433"/>
      <c r="G135" s="371" t="s">
        <v>211</v>
      </c>
      <c r="H135" s="193" t="s">
        <v>58</v>
      </c>
      <c r="I135" s="193" t="s">
        <v>347</v>
      </c>
      <c r="J135" s="270" t="s">
        <v>234</v>
      </c>
      <c r="K135" s="193">
        <v>35</v>
      </c>
      <c r="L135" s="102"/>
      <c r="M135" s="415" t="str">
        <f>VLOOKUP(Q135,'1'!$A$2:$B$68,2)</f>
        <v>Yunita Primasanti, S.T</v>
      </c>
      <c r="N135" s="268" t="e">
        <f>VLOOKUP(R135,'1'!$A$2:$B$68,2)</f>
        <v>#N/A</v>
      </c>
      <c r="O135" s="173"/>
      <c r="P135" s="109"/>
      <c r="Q135" s="82">
        <v>56</v>
      </c>
      <c r="R135" s="82" t="s">
        <v>14</v>
      </c>
      <c r="W135" s="279"/>
      <c r="X135" s="279"/>
      <c r="Y135" s="279"/>
      <c r="Z135" s="279"/>
    </row>
    <row r="136" spans="1:26" ht="21" customHeight="1">
      <c r="B136" s="21"/>
      <c r="C136" s="168"/>
      <c r="D136" s="387"/>
      <c r="E136" s="436"/>
      <c r="F136" s="437"/>
      <c r="G136" s="390"/>
      <c r="H136" s="193" t="s">
        <v>58</v>
      </c>
      <c r="I136" s="193" t="s">
        <v>348</v>
      </c>
      <c r="J136" s="270" t="s">
        <v>235</v>
      </c>
      <c r="K136" s="193">
        <v>16</v>
      </c>
      <c r="L136" s="102"/>
      <c r="M136" s="417"/>
      <c r="N136" s="268" t="e">
        <f>VLOOKUP(R136,'1'!$A$2:$B$68,2)</f>
        <v>#N/A</v>
      </c>
      <c r="O136" s="173"/>
      <c r="P136" s="109"/>
      <c r="Q136" s="82">
        <v>36</v>
      </c>
      <c r="R136" s="82" t="s">
        <v>14</v>
      </c>
      <c r="W136" s="279"/>
      <c r="X136" s="279"/>
      <c r="Y136" s="279"/>
      <c r="Z136" s="279"/>
    </row>
    <row r="137" spans="1:26" ht="21" customHeight="1">
      <c r="B137" s="7"/>
      <c r="C137" s="151"/>
      <c r="D137" s="365">
        <v>3</v>
      </c>
      <c r="E137" s="367" t="s">
        <v>695</v>
      </c>
      <c r="F137" s="368"/>
      <c r="G137" s="371" t="s">
        <v>211</v>
      </c>
      <c r="H137" s="193" t="s">
        <v>57</v>
      </c>
      <c r="I137" s="193" t="s">
        <v>674</v>
      </c>
      <c r="J137" s="373" t="s">
        <v>233</v>
      </c>
      <c r="K137" s="193" t="s">
        <v>696</v>
      </c>
      <c r="L137" s="102"/>
      <c r="M137" s="415" t="str">
        <f>VLOOKUP(Q137,'1'!$A$2:$B$68,2)</f>
        <v>Didik Nugroho, S. Kom, M.Kom</v>
      </c>
      <c r="N137" s="375" t="e">
        <f>VLOOKUP(R137,'1'!$A$2:$B$68,2)</f>
        <v>#N/A</v>
      </c>
      <c r="O137" s="173"/>
      <c r="P137" s="109"/>
      <c r="Q137" s="82">
        <v>14</v>
      </c>
      <c r="R137" s="82" t="s">
        <v>14</v>
      </c>
      <c r="W137" s="279"/>
      <c r="X137" s="279"/>
      <c r="Y137" s="279"/>
      <c r="Z137" s="279"/>
    </row>
    <row r="138" spans="1:26" ht="21" customHeight="1">
      <c r="B138" s="7"/>
      <c r="C138" s="151"/>
      <c r="D138" s="387"/>
      <c r="E138" s="388"/>
      <c r="F138" s="389"/>
      <c r="G138" s="372"/>
      <c r="H138" s="193" t="s">
        <v>57</v>
      </c>
      <c r="I138" s="193" t="s">
        <v>324</v>
      </c>
      <c r="J138" s="414"/>
      <c r="K138" s="193">
        <v>22</v>
      </c>
      <c r="L138" s="102"/>
      <c r="M138" s="416"/>
      <c r="N138" s="418"/>
      <c r="O138" s="173"/>
      <c r="P138" s="109"/>
      <c r="Q138" s="82" t="s">
        <v>14</v>
      </c>
      <c r="R138" s="82" t="s">
        <v>14</v>
      </c>
      <c r="W138" s="279"/>
      <c r="X138" s="279"/>
      <c r="Y138" s="279"/>
      <c r="Z138" s="279"/>
    </row>
    <row r="139" spans="1:26" ht="21" customHeight="1">
      <c r="B139" s="7"/>
      <c r="C139" s="151"/>
      <c r="D139" s="293">
        <v>3</v>
      </c>
      <c r="E139" s="455" t="s">
        <v>355</v>
      </c>
      <c r="F139" s="456"/>
      <c r="G139" s="390"/>
      <c r="H139" s="193" t="s">
        <v>56</v>
      </c>
      <c r="I139" s="193" t="s">
        <v>587</v>
      </c>
      <c r="J139" s="374"/>
      <c r="K139" s="193" t="s">
        <v>591</v>
      </c>
      <c r="L139" s="102"/>
      <c r="M139" s="417"/>
      <c r="N139" s="376"/>
      <c r="O139" s="173"/>
      <c r="P139" s="109"/>
      <c r="Q139" s="82">
        <v>14</v>
      </c>
      <c r="R139" s="82" t="s">
        <v>14</v>
      </c>
      <c r="S139"/>
      <c r="V139" s="279"/>
      <c r="W139" s="279"/>
      <c r="X139" s="279"/>
      <c r="Y139" s="279"/>
    </row>
    <row r="140" spans="1:26" ht="21" customHeight="1">
      <c r="B140" s="7"/>
      <c r="C140" s="10"/>
      <c r="D140" s="293">
        <v>5</v>
      </c>
      <c r="E140" s="445" t="s">
        <v>166</v>
      </c>
      <c r="F140" s="446"/>
      <c r="G140" s="285" t="s">
        <v>237</v>
      </c>
      <c r="H140" s="193" t="s">
        <v>21</v>
      </c>
      <c r="I140" s="193" t="s">
        <v>277</v>
      </c>
      <c r="J140" s="271" t="s">
        <v>229</v>
      </c>
      <c r="K140" s="193">
        <v>10</v>
      </c>
      <c r="L140" s="102"/>
      <c r="M140" s="166" t="str">
        <f>VLOOKUP(Q140,'1'!$A$2:$B$68,2)</f>
        <v>Tri Irawati, S.E, M.Si</v>
      </c>
      <c r="N140" s="268" t="e">
        <f>VLOOKUP(R140,'1'!$A$2:$B$68,2)</f>
        <v>#N/A</v>
      </c>
      <c r="O140" s="173"/>
      <c r="P140" s="109"/>
      <c r="Q140" s="82">
        <v>50</v>
      </c>
      <c r="R140" s="82" t="s">
        <v>14</v>
      </c>
      <c r="W140" s="279"/>
      <c r="X140" s="279"/>
      <c r="Y140" s="279"/>
      <c r="Z140" s="279"/>
    </row>
    <row r="141" spans="1:26" ht="21" customHeight="1">
      <c r="B141" s="7"/>
      <c r="C141" s="151"/>
      <c r="D141" s="365">
        <v>7</v>
      </c>
      <c r="E141" s="432" t="s">
        <v>159</v>
      </c>
      <c r="F141" s="433"/>
      <c r="G141" s="438" t="s">
        <v>237</v>
      </c>
      <c r="H141" s="193" t="s">
        <v>57</v>
      </c>
      <c r="I141" s="193" t="s">
        <v>659</v>
      </c>
      <c r="J141" s="441" t="s">
        <v>231</v>
      </c>
      <c r="K141" s="193" t="s">
        <v>678</v>
      </c>
      <c r="L141" s="102"/>
      <c r="M141" s="415" t="str">
        <f>VLOOKUP(Q141,'1'!$A$2:$B$68,2)</f>
        <v>Iwan Ady Prabowo, S.Kom, M.Kom</v>
      </c>
      <c r="N141" s="375" t="e">
        <f>VLOOKUP(R141,'1'!$A$2:$B$68,2)</f>
        <v>#N/A</v>
      </c>
      <c r="O141" s="173"/>
      <c r="P141" s="109"/>
      <c r="Q141" s="82">
        <v>27</v>
      </c>
      <c r="R141" s="82" t="s">
        <v>14</v>
      </c>
      <c r="S141"/>
      <c r="V141" s="279"/>
      <c r="W141" s="279"/>
      <c r="X141" s="279"/>
      <c r="Y141" s="279"/>
    </row>
    <row r="142" spans="1:26" ht="21" customHeight="1">
      <c r="B142" s="7"/>
      <c r="C142" s="151"/>
      <c r="D142" s="366"/>
      <c r="E142" s="434"/>
      <c r="F142" s="435"/>
      <c r="G142" s="439"/>
      <c r="H142" s="193" t="s">
        <v>58</v>
      </c>
      <c r="I142" s="193" t="s">
        <v>348</v>
      </c>
      <c r="J142" s="442"/>
      <c r="K142" s="193">
        <v>25</v>
      </c>
      <c r="L142" s="102"/>
      <c r="M142" s="416"/>
      <c r="N142" s="376"/>
      <c r="O142" s="173"/>
      <c r="P142" s="109"/>
      <c r="S142"/>
      <c r="V142" s="279"/>
      <c r="W142" s="279"/>
      <c r="X142" s="279"/>
      <c r="Y142" s="279"/>
    </row>
    <row r="143" spans="1:26" ht="21" customHeight="1">
      <c r="B143" s="7"/>
      <c r="C143" s="151"/>
      <c r="D143" s="387"/>
      <c r="E143" s="436"/>
      <c r="F143" s="437"/>
      <c r="G143" s="440"/>
      <c r="H143" s="193" t="s">
        <v>58</v>
      </c>
      <c r="I143" s="193" t="s">
        <v>348</v>
      </c>
      <c r="J143" s="272" t="s">
        <v>232</v>
      </c>
      <c r="K143" s="193">
        <v>20</v>
      </c>
      <c r="L143" s="102"/>
      <c r="M143" s="417"/>
      <c r="N143" s="208" t="e">
        <f>VLOOKUP(R143,'1'!$A$2:$B$68,2)</f>
        <v>#N/A</v>
      </c>
      <c r="O143" s="173"/>
      <c r="P143" s="109"/>
      <c r="Q143" s="82">
        <v>25</v>
      </c>
      <c r="R143" s="82" t="s">
        <v>14</v>
      </c>
      <c r="S143"/>
      <c r="V143" s="279"/>
      <c r="W143" s="279"/>
      <c r="X143" s="279"/>
      <c r="Y143" s="279"/>
    </row>
    <row r="144" spans="1:26" ht="21" customHeight="1" thickBot="1">
      <c r="B144" s="333"/>
      <c r="C144" s="310"/>
      <c r="D144" s="302"/>
      <c r="E144" s="303"/>
      <c r="F144" s="304"/>
      <c r="G144" s="302"/>
      <c r="H144" s="302"/>
      <c r="I144" s="302"/>
      <c r="J144" s="302"/>
      <c r="K144" s="305"/>
      <c r="L144" s="334"/>
      <c r="M144" s="335"/>
      <c r="N144" s="226"/>
      <c r="O144" s="105"/>
      <c r="P144" s="109"/>
      <c r="W144" s="279"/>
      <c r="X144" s="279"/>
      <c r="Y144" s="279"/>
      <c r="Z144" s="279"/>
    </row>
    <row r="145" spans="2:26" ht="21" customHeight="1" thickTop="1">
      <c r="B145" s="336"/>
      <c r="C145" s="311"/>
      <c r="D145" s="307"/>
      <c r="E145" s="308"/>
      <c r="F145" s="309"/>
      <c r="G145" s="307"/>
      <c r="H145" s="307"/>
      <c r="I145" s="307"/>
      <c r="J145" s="342"/>
      <c r="K145" s="308"/>
      <c r="L145" s="337"/>
      <c r="M145" s="338"/>
      <c r="N145" s="227"/>
      <c r="O145" s="104"/>
      <c r="P145" s="102"/>
      <c r="W145" s="279"/>
      <c r="X145" s="279"/>
      <c r="Y145" s="279"/>
      <c r="Z145" s="279"/>
    </row>
    <row r="146" spans="2:26" ht="21" customHeight="1">
      <c r="B146" s="296">
        <v>4</v>
      </c>
      <c r="C146" s="144" t="s">
        <v>48</v>
      </c>
      <c r="D146" s="365">
        <v>1</v>
      </c>
      <c r="E146" s="391" t="s">
        <v>177</v>
      </c>
      <c r="F146" s="392"/>
      <c r="G146" s="371" t="s">
        <v>171</v>
      </c>
      <c r="H146" s="193" t="s">
        <v>58</v>
      </c>
      <c r="I146" s="193" t="s">
        <v>428</v>
      </c>
      <c r="J146" s="271" t="s">
        <v>234</v>
      </c>
      <c r="K146" s="193">
        <v>28</v>
      </c>
      <c r="L146" s="102"/>
      <c r="M146" s="415" t="str">
        <f>VLOOKUP(Q146,'1'!$A$2:$B$68,2)</f>
        <v>Yudi Hermawan, S.Pd</v>
      </c>
      <c r="N146" s="268" t="e">
        <f>VLOOKUP(R146,'1'!$A$2:$B$68,2)</f>
        <v>#N/A</v>
      </c>
      <c r="O146" s="173"/>
      <c r="P146" s="109"/>
      <c r="Q146" s="82">
        <v>54</v>
      </c>
      <c r="R146" s="82" t="s">
        <v>14</v>
      </c>
      <c r="W146" s="279"/>
      <c r="X146" s="279"/>
      <c r="Y146" s="279"/>
      <c r="Z146" s="279"/>
    </row>
    <row r="147" spans="2:26" ht="21" customHeight="1">
      <c r="B147" s="171"/>
      <c r="C147" s="144" t="s">
        <v>74</v>
      </c>
      <c r="D147" s="387"/>
      <c r="E147" s="412"/>
      <c r="F147" s="413"/>
      <c r="G147" s="390"/>
      <c r="H147" s="193" t="s">
        <v>58</v>
      </c>
      <c r="I147" s="193" t="s">
        <v>427</v>
      </c>
      <c r="J147" s="193" t="s">
        <v>235</v>
      </c>
      <c r="K147" s="193">
        <v>12</v>
      </c>
      <c r="L147" s="102"/>
      <c r="M147" s="417"/>
      <c r="N147" s="268" t="e">
        <f>VLOOKUP(R147,'1'!$A$2:$B$68,2)</f>
        <v>#N/A</v>
      </c>
      <c r="O147" s="173"/>
      <c r="P147" s="109"/>
      <c r="Q147" s="82">
        <v>25</v>
      </c>
      <c r="R147" s="82" t="s">
        <v>14</v>
      </c>
      <c r="W147" s="279"/>
      <c r="X147" s="279"/>
      <c r="Y147" s="279"/>
      <c r="Z147" s="279"/>
    </row>
    <row r="148" spans="2:26" ht="21" customHeight="1">
      <c r="B148" s="171"/>
      <c r="C148" s="152" t="s">
        <v>255</v>
      </c>
      <c r="D148" s="365">
        <v>1</v>
      </c>
      <c r="E148" s="391" t="s">
        <v>177</v>
      </c>
      <c r="F148" s="392"/>
      <c r="G148" s="371" t="s">
        <v>171</v>
      </c>
      <c r="H148" s="193" t="s">
        <v>57</v>
      </c>
      <c r="I148" s="193" t="s">
        <v>529</v>
      </c>
      <c r="J148" s="271" t="s">
        <v>232</v>
      </c>
      <c r="K148" s="193">
        <v>33</v>
      </c>
      <c r="L148" s="102"/>
      <c r="M148" s="415" t="str">
        <f>VLOOKUP(Q148,'1'!$A$2:$B$68,2)</f>
        <v>Drs. Suko Waspodho</v>
      </c>
      <c r="N148" s="268" t="e">
        <f>VLOOKUP(R148,'1'!$A$2:$B$68,2)</f>
        <v>#N/A</v>
      </c>
      <c r="O148" s="173"/>
      <c r="P148" s="109"/>
      <c r="Q148" s="82">
        <v>21</v>
      </c>
      <c r="R148" s="82" t="s">
        <v>14</v>
      </c>
      <c r="W148" s="279"/>
      <c r="X148" s="279"/>
      <c r="Y148" s="279"/>
      <c r="Z148" s="279"/>
    </row>
    <row r="149" spans="2:26" ht="21" customHeight="1">
      <c r="B149" s="72"/>
      <c r="C149" s="145"/>
      <c r="D149" s="366"/>
      <c r="E149" s="393"/>
      <c r="F149" s="394"/>
      <c r="G149" s="372"/>
      <c r="H149" s="193" t="s">
        <v>57</v>
      </c>
      <c r="I149" s="193" t="s">
        <v>416</v>
      </c>
      <c r="J149" s="373" t="s">
        <v>233</v>
      </c>
      <c r="K149" s="193" t="s">
        <v>198</v>
      </c>
      <c r="L149" s="102"/>
      <c r="M149" s="416"/>
      <c r="N149" s="375" t="e">
        <f>VLOOKUP(R149,'1'!$A$2:$B$68,2)</f>
        <v>#N/A</v>
      </c>
      <c r="O149" s="173"/>
      <c r="P149" s="109"/>
      <c r="Q149" s="82">
        <v>4</v>
      </c>
      <c r="R149" s="82" t="s">
        <v>14</v>
      </c>
      <c r="W149" s="279"/>
      <c r="X149" s="279"/>
      <c r="Y149" s="279"/>
      <c r="Z149" s="279"/>
    </row>
    <row r="150" spans="2:26" ht="21" customHeight="1">
      <c r="B150" s="72"/>
      <c r="C150" s="145"/>
      <c r="D150" s="366"/>
      <c r="E150" s="393"/>
      <c r="F150" s="394"/>
      <c r="G150" s="372"/>
      <c r="H150" s="193" t="s">
        <v>56</v>
      </c>
      <c r="I150" s="193" t="s">
        <v>377</v>
      </c>
      <c r="J150" s="374"/>
      <c r="K150" s="193" t="s">
        <v>378</v>
      </c>
      <c r="L150" s="102"/>
      <c r="M150" s="416"/>
      <c r="N150" s="376"/>
      <c r="O150" s="173"/>
      <c r="P150" s="109"/>
      <c r="Q150" s="82" t="s">
        <v>14</v>
      </c>
      <c r="R150" s="82" t="s">
        <v>14</v>
      </c>
      <c r="W150" s="279"/>
      <c r="X150" s="279"/>
      <c r="Y150" s="279"/>
      <c r="Z150" s="279"/>
    </row>
    <row r="151" spans="2:26" ht="21" customHeight="1">
      <c r="B151" s="72"/>
      <c r="C151" s="145"/>
      <c r="D151" s="387"/>
      <c r="E151" s="412"/>
      <c r="F151" s="413"/>
      <c r="G151" s="390"/>
      <c r="H151" s="193" t="s">
        <v>26</v>
      </c>
      <c r="I151" s="193" t="s">
        <v>388</v>
      </c>
      <c r="J151" s="193" t="s">
        <v>231</v>
      </c>
      <c r="K151" s="193" t="s">
        <v>393</v>
      </c>
      <c r="L151" s="102"/>
      <c r="M151" s="417"/>
      <c r="N151" s="268" t="e">
        <f>VLOOKUP(R151,'1'!$A$2:$B$68,2)</f>
        <v>#N/A</v>
      </c>
      <c r="O151" s="173"/>
      <c r="P151" s="109"/>
      <c r="Q151" s="82">
        <v>16</v>
      </c>
      <c r="R151" s="82" t="s">
        <v>14</v>
      </c>
      <c r="W151" s="279"/>
      <c r="X151" s="279"/>
      <c r="Y151" s="279"/>
      <c r="Z151" s="279"/>
    </row>
    <row r="152" spans="2:26" ht="21" customHeight="1">
      <c r="B152" s="171"/>
      <c r="C152" s="145"/>
      <c r="D152" s="365">
        <v>3</v>
      </c>
      <c r="E152" s="399" t="s">
        <v>100</v>
      </c>
      <c r="F152" s="400"/>
      <c r="G152" s="371" t="s">
        <v>212</v>
      </c>
      <c r="H152" s="193" t="s">
        <v>20</v>
      </c>
      <c r="I152" s="193" t="s">
        <v>288</v>
      </c>
      <c r="J152" s="373" t="s">
        <v>228</v>
      </c>
      <c r="K152" s="193" t="s">
        <v>289</v>
      </c>
      <c r="L152" s="102"/>
      <c r="M152" s="415" t="str">
        <f>VLOOKUP(Q152,'1'!$A$2:$B$68,2)</f>
        <v>Bambang Satrio Nugroho, S.E, M.M</v>
      </c>
      <c r="N152" s="375" t="e">
        <f>VLOOKUP(R152,'1'!$A$2:$B$68,2)</f>
        <v>#N/A</v>
      </c>
      <c r="O152" s="173"/>
      <c r="P152" s="109"/>
      <c r="Q152" s="82">
        <v>7</v>
      </c>
      <c r="R152" s="82" t="s">
        <v>14</v>
      </c>
      <c r="W152" s="279"/>
      <c r="X152" s="279"/>
      <c r="Y152" s="279"/>
      <c r="Z152" s="279"/>
    </row>
    <row r="153" spans="2:26" ht="21" customHeight="1">
      <c r="B153" s="171"/>
      <c r="C153" s="145"/>
      <c r="D153" s="387"/>
      <c r="E153" s="403"/>
      <c r="F153" s="404"/>
      <c r="G153" s="390"/>
      <c r="H153" s="193" t="s">
        <v>21</v>
      </c>
      <c r="I153" s="193" t="s">
        <v>301</v>
      </c>
      <c r="J153" s="374"/>
      <c r="K153" s="193" t="s">
        <v>289</v>
      </c>
      <c r="L153" s="102"/>
      <c r="M153" s="417"/>
      <c r="N153" s="376"/>
      <c r="O153" s="173"/>
      <c r="P153" s="109"/>
      <c r="Q153" s="82" t="s">
        <v>14</v>
      </c>
      <c r="R153" s="82" t="s">
        <v>14</v>
      </c>
      <c r="W153" s="279"/>
      <c r="X153" s="279"/>
      <c r="Y153" s="279"/>
      <c r="Z153" s="279"/>
    </row>
    <row r="154" spans="2:26" ht="21" customHeight="1">
      <c r="B154" s="171"/>
      <c r="C154" s="145"/>
      <c r="D154" s="365">
        <v>3</v>
      </c>
      <c r="E154" s="399" t="s">
        <v>100</v>
      </c>
      <c r="F154" s="400"/>
      <c r="G154" s="371" t="s">
        <v>212</v>
      </c>
      <c r="H154" s="193" t="s">
        <v>58</v>
      </c>
      <c r="I154" s="193" t="s">
        <v>369</v>
      </c>
      <c r="J154" s="193" t="s">
        <v>232</v>
      </c>
      <c r="K154" s="193" t="s">
        <v>383</v>
      </c>
      <c r="L154" s="102"/>
      <c r="M154" s="415" t="str">
        <f>VLOOKUP(Q154,'1'!$A$2:$B$68,2)</f>
        <v>Hasman Budiadi, S.E, M.M</v>
      </c>
      <c r="N154" s="268" t="e">
        <f>VLOOKUP(R154,'1'!$A$2:$B$68,2)</f>
        <v>#N/A</v>
      </c>
      <c r="O154" s="173"/>
      <c r="P154" s="109"/>
      <c r="Q154" s="82">
        <v>23</v>
      </c>
      <c r="R154" s="82" t="s">
        <v>14</v>
      </c>
      <c r="W154" s="279"/>
      <c r="X154" s="279"/>
      <c r="Y154" s="279"/>
      <c r="Z154" s="279"/>
    </row>
    <row r="155" spans="2:26" ht="21" customHeight="1">
      <c r="B155" s="72"/>
      <c r="C155" s="145"/>
      <c r="D155" s="366"/>
      <c r="E155" s="401"/>
      <c r="F155" s="402"/>
      <c r="G155" s="372"/>
      <c r="H155" s="193" t="s">
        <v>58</v>
      </c>
      <c r="I155" s="193" t="s">
        <v>344</v>
      </c>
      <c r="J155" s="271" t="s">
        <v>229</v>
      </c>
      <c r="K155" s="193" t="s">
        <v>313</v>
      </c>
      <c r="L155" s="102"/>
      <c r="M155" s="416"/>
      <c r="N155" s="268" t="e">
        <f>VLOOKUP(R155,'1'!$A$2:$B$68,2)</f>
        <v>#N/A</v>
      </c>
      <c r="O155" s="173"/>
      <c r="P155" s="109"/>
      <c r="Q155" s="82">
        <v>4</v>
      </c>
      <c r="R155" s="82" t="s">
        <v>14</v>
      </c>
      <c r="W155" s="279"/>
      <c r="X155" s="279"/>
      <c r="Y155" s="279"/>
      <c r="Z155" s="279"/>
    </row>
    <row r="156" spans="2:26" ht="21" customHeight="1">
      <c r="B156" s="72"/>
      <c r="C156" s="145"/>
      <c r="D156" s="366"/>
      <c r="E156" s="401"/>
      <c r="F156" s="402"/>
      <c r="G156" s="372"/>
      <c r="H156" s="193" t="s">
        <v>58</v>
      </c>
      <c r="I156" s="193" t="s">
        <v>382</v>
      </c>
      <c r="J156" s="193" t="s">
        <v>231</v>
      </c>
      <c r="K156" s="193" t="s">
        <v>384</v>
      </c>
      <c r="L156" s="102"/>
      <c r="M156" s="416"/>
      <c r="N156" s="268" t="e">
        <f>VLOOKUP(R156,'1'!$A$2:$B$68,2)</f>
        <v>#N/A</v>
      </c>
      <c r="O156" s="173"/>
      <c r="P156" s="109"/>
      <c r="Q156" s="82">
        <v>16</v>
      </c>
      <c r="R156" s="82" t="s">
        <v>14</v>
      </c>
      <c r="W156" s="279"/>
      <c r="X156" s="279"/>
      <c r="Y156" s="279"/>
      <c r="Z156" s="279"/>
    </row>
    <row r="157" spans="2:26" ht="21" customHeight="1">
      <c r="B157" s="72"/>
      <c r="C157" s="145"/>
      <c r="D157" s="387"/>
      <c r="E157" s="403"/>
      <c r="F157" s="404"/>
      <c r="G157" s="390"/>
      <c r="H157" s="193" t="s">
        <v>58</v>
      </c>
      <c r="I157" s="193" t="s">
        <v>544</v>
      </c>
      <c r="J157" s="193" t="s">
        <v>233</v>
      </c>
      <c r="K157" s="193">
        <v>28</v>
      </c>
      <c r="L157" s="102"/>
      <c r="M157" s="417"/>
      <c r="N157" s="268" t="e">
        <f>VLOOKUP(R157,'1'!$A$2:$B$68,2)</f>
        <v>#N/A</v>
      </c>
      <c r="O157" s="173"/>
      <c r="P157" s="109"/>
      <c r="Q157" s="82">
        <v>9</v>
      </c>
      <c r="R157" s="82" t="s">
        <v>14</v>
      </c>
      <c r="W157" s="279"/>
      <c r="X157" s="279"/>
      <c r="Y157" s="279"/>
      <c r="Z157" s="279"/>
    </row>
    <row r="158" spans="2:26" ht="21" customHeight="1">
      <c r="B158" s="72"/>
      <c r="C158" s="145"/>
      <c r="D158" s="365">
        <v>3</v>
      </c>
      <c r="E158" s="421" t="s">
        <v>690</v>
      </c>
      <c r="F158" s="422"/>
      <c r="G158" s="371" t="s">
        <v>212</v>
      </c>
      <c r="H158" s="193" t="s">
        <v>57</v>
      </c>
      <c r="I158" s="193" t="s">
        <v>688</v>
      </c>
      <c r="J158" s="193" t="s">
        <v>235</v>
      </c>
      <c r="K158" s="193" t="s">
        <v>689</v>
      </c>
      <c r="L158" s="102"/>
      <c r="M158" s="415" t="str">
        <f>VLOOKUP(Q158,'1'!$A$2:$B$68,2)</f>
        <v>Drs. Agus Razikin, M.Si</v>
      </c>
      <c r="N158" s="268" t="e">
        <f>VLOOKUP(R158,'1'!$A$2:$B$68,2)</f>
        <v>#N/A</v>
      </c>
      <c r="O158" s="173"/>
      <c r="P158" s="109"/>
      <c r="Q158" s="82">
        <v>19</v>
      </c>
      <c r="R158" s="82" t="s">
        <v>14</v>
      </c>
      <c r="W158" s="279"/>
      <c r="X158" s="279"/>
      <c r="Y158" s="279"/>
      <c r="Z158" s="279"/>
    </row>
    <row r="159" spans="2:26" ht="21" customHeight="1">
      <c r="B159" s="72"/>
      <c r="C159" s="145"/>
      <c r="D159" s="366"/>
      <c r="E159" s="423"/>
      <c r="F159" s="424"/>
      <c r="G159" s="372"/>
      <c r="H159" s="193" t="s">
        <v>57</v>
      </c>
      <c r="I159" s="193" t="s">
        <v>305</v>
      </c>
      <c r="J159" s="271" t="s">
        <v>234</v>
      </c>
      <c r="K159" s="193">
        <v>27</v>
      </c>
      <c r="L159" s="102"/>
      <c r="M159" s="416"/>
      <c r="N159" s="268" t="e">
        <f>VLOOKUP(R159,'1'!$A$2:$B$68,2)</f>
        <v>#N/A</v>
      </c>
      <c r="O159" s="173"/>
      <c r="P159" s="109"/>
      <c r="Q159" s="82">
        <v>25</v>
      </c>
      <c r="R159" s="82" t="s">
        <v>14</v>
      </c>
      <c r="W159" s="279"/>
      <c r="X159" s="279"/>
      <c r="Y159" s="279"/>
      <c r="Z159" s="279"/>
    </row>
    <row r="160" spans="2:26" ht="21" customHeight="1">
      <c r="B160" s="72"/>
      <c r="C160" s="145"/>
      <c r="D160" s="387"/>
      <c r="E160" s="430"/>
      <c r="F160" s="431"/>
      <c r="G160" s="390"/>
      <c r="H160" s="193" t="s">
        <v>57</v>
      </c>
      <c r="I160" s="193" t="s">
        <v>304</v>
      </c>
      <c r="J160" s="193" t="s">
        <v>236</v>
      </c>
      <c r="K160" s="193">
        <v>22</v>
      </c>
      <c r="L160" s="102"/>
      <c r="M160" s="417"/>
      <c r="N160" s="268" t="e">
        <f>VLOOKUP(R160,'1'!$A$2:$B$68,2)</f>
        <v>#N/A</v>
      </c>
      <c r="O160" s="173"/>
      <c r="P160" s="109"/>
      <c r="Q160" s="82">
        <v>54</v>
      </c>
      <c r="R160" s="82" t="s">
        <v>14</v>
      </c>
      <c r="W160" s="279"/>
      <c r="X160" s="279"/>
      <c r="Y160" s="279"/>
      <c r="Z160" s="279"/>
    </row>
    <row r="161" spans="2:26" ht="21" customHeight="1">
      <c r="B161" s="74"/>
      <c r="C161" s="144"/>
      <c r="D161" s="365">
        <v>5</v>
      </c>
      <c r="E161" s="432" t="s">
        <v>163</v>
      </c>
      <c r="F161" s="433"/>
      <c r="G161" s="371" t="s">
        <v>213</v>
      </c>
      <c r="H161" s="193" t="s">
        <v>57</v>
      </c>
      <c r="I161" s="193" t="s">
        <v>475</v>
      </c>
      <c r="J161" s="193" t="s">
        <v>232</v>
      </c>
      <c r="K161" s="193" t="s">
        <v>483</v>
      </c>
      <c r="L161" s="102"/>
      <c r="M161" s="415" t="str">
        <f>VLOOKUP(Q161,'1'!$A$2:$B$68,2)</f>
        <v>Sri Hariyati Fitriasih, M.Kom</v>
      </c>
      <c r="N161" s="268" t="e">
        <f>VLOOKUP(R161,'1'!$A$2:$B$68,2)</f>
        <v>#N/A</v>
      </c>
      <c r="O161" s="173"/>
      <c r="P161" s="109"/>
      <c r="Q161" s="82">
        <v>40</v>
      </c>
      <c r="R161" s="82" t="s">
        <v>14</v>
      </c>
      <c r="W161" s="279"/>
      <c r="X161" s="279"/>
      <c r="Y161" s="279"/>
      <c r="Z161" s="279"/>
    </row>
    <row r="162" spans="2:26" ht="21" customHeight="1">
      <c r="B162" s="74"/>
      <c r="C162" s="75"/>
      <c r="D162" s="387"/>
      <c r="E162" s="436"/>
      <c r="F162" s="437"/>
      <c r="G162" s="390"/>
      <c r="H162" s="193" t="s">
        <v>57</v>
      </c>
      <c r="I162" s="193" t="s">
        <v>481</v>
      </c>
      <c r="J162" s="193" t="s">
        <v>231</v>
      </c>
      <c r="K162" s="193" t="s">
        <v>482</v>
      </c>
      <c r="L162" s="102"/>
      <c r="M162" s="417"/>
      <c r="N162" s="268" t="e">
        <f>VLOOKUP(R162,'1'!$A$2:$B$68,2)</f>
        <v>#N/A</v>
      </c>
      <c r="O162" s="173"/>
      <c r="P162" s="109"/>
      <c r="Q162" s="82">
        <v>25</v>
      </c>
      <c r="R162" s="82" t="s">
        <v>14</v>
      </c>
      <c r="W162" s="279"/>
      <c r="X162" s="279"/>
      <c r="Y162" s="279"/>
      <c r="Z162" s="279"/>
    </row>
    <row r="163" spans="2:26" ht="21" customHeight="1">
      <c r="B163" s="72"/>
      <c r="C163" s="145"/>
      <c r="D163" s="365">
        <v>5</v>
      </c>
      <c r="E163" s="432" t="s">
        <v>191</v>
      </c>
      <c r="F163" s="433"/>
      <c r="G163" s="371" t="s">
        <v>213</v>
      </c>
      <c r="H163" s="193" t="s">
        <v>58</v>
      </c>
      <c r="I163" s="193" t="s">
        <v>397</v>
      </c>
      <c r="J163" s="373" t="s">
        <v>234</v>
      </c>
      <c r="K163" s="193" t="s">
        <v>350</v>
      </c>
      <c r="L163" s="102"/>
      <c r="M163" s="415" t="str">
        <f>VLOOKUP(Q163,'1'!$A$2:$B$68,2)</f>
        <v>Bramasto Wiryawan Y, S.T, M.MSI</v>
      </c>
      <c r="N163" s="375" t="e">
        <f>VLOOKUP(R163,'1'!$A$2:$B$68,2)</f>
        <v>#N/A</v>
      </c>
      <c r="O163" s="173"/>
      <c r="P163" s="109"/>
      <c r="Q163" s="82">
        <v>9</v>
      </c>
      <c r="R163" s="82" t="s">
        <v>14</v>
      </c>
      <c r="W163" s="279"/>
      <c r="X163" s="279"/>
      <c r="Y163" s="279"/>
      <c r="Z163" s="279"/>
    </row>
    <row r="164" spans="2:26" ht="21" customHeight="1">
      <c r="B164" s="72"/>
      <c r="C164" s="145"/>
      <c r="D164" s="366"/>
      <c r="E164" s="434"/>
      <c r="F164" s="435"/>
      <c r="G164" s="372"/>
      <c r="H164" s="193" t="s">
        <v>58</v>
      </c>
      <c r="I164" s="193" t="s">
        <v>398</v>
      </c>
      <c r="J164" s="374"/>
      <c r="K164" s="193" t="s">
        <v>201</v>
      </c>
      <c r="L164" s="102"/>
      <c r="M164" s="416"/>
      <c r="N164" s="418"/>
      <c r="O164" s="173"/>
      <c r="P164" s="109"/>
      <c r="Q164" s="82" t="s">
        <v>14</v>
      </c>
      <c r="R164" s="82" t="s">
        <v>14</v>
      </c>
      <c r="W164" s="279"/>
      <c r="X164" s="279"/>
      <c r="Y164" s="279"/>
      <c r="Z164" s="279"/>
    </row>
    <row r="165" spans="2:26" ht="21" customHeight="1">
      <c r="B165" s="72"/>
      <c r="C165" s="145"/>
      <c r="D165" s="366"/>
      <c r="E165" s="434"/>
      <c r="F165" s="435"/>
      <c r="G165" s="372"/>
      <c r="H165" s="193" t="s">
        <v>58</v>
      </c>
      <c r="I165" s="193" t="s">
        <v>341</v>
      </c>
      <c r="J165" s="193" t="s">
        <v>235</v>
      </c>
      <c r="K165" s="193">
        <v>24</v>
      </c>
      <c r="L165" s="102"/>
      <c r="M165" s="416"/>
      <c r="N165" s="268" t="e">
        <f>VLOOKUP(R165,'1'!$A$2:$B$68,2)</f>
        <v>#N/A</v>
      </c>
      <c r="O165" s="173"/>
      <c r="P165" s="109"/>
      <c r="Q165" s="82">
        <v>16</v>
      </c>
      <c r="R165" s="82" t="s">
        <v>14</v>
      </c>
      <c r="W165" s="279"/>
      <c r="X165" s="279"/>
      <c r="Y165" s="279"/>
      <c r="Z165" s="279"/>
    </row>
    <row r="166" spans="2:26" ht="21" customHeight="1">
      <c r="B166" s="72"/>
      <c r="C166" s="145"/>
      <c r="D166" s="387"/>
      <c r="E166" s="436"/>
      <c r="F166" s="437"/>
      <c r="G166" s="372"/>
      <c r="H166" s="193" t="s">
        <v>58</v>
      </c>
      <c r="I166" s="193" t="s">
        <v>399</v>
      </c>
      <c r="J166" s="193" t="s">
        <v>236</v>
      </c>
      <c r="K166" s="193" t="s">
        <v>337</v>
      </c>
      <c r="L166" s="102"/>
      <c r="M166" s="417"/>
      <c r="N166" s="268" t="e">
        <f>VLOOKUP(R166,'1'!$A$2:$B$68,2)</f>
        <v>#N/A</v>
      </c>
      <c r="O166" s="173"/>
      <c r="P166" s="109"/>
      <c r="Q166" s="82">
        <v>23</v>
      </c>
      <c r="R166" s="82" t="s">
        <v>14</v>
      </c>
      <c r="W166" s="279"/>
      <c r="X166" s="279"/>
      <c r="Y166" s="279"/>
      <c r="Z166" s="279"/>
    </row>
    <row r="167" spans="2:26" ht="21" customHeight="1">
      <c r="B167" s="171"/>
      <c r="C167" s="144"/>
      <c r="D167" s="365">
        <v>3</v>
      </c>
      <c r="E167" s="399" t="s">
        <v>184</v>
      </c>
      <c r="F167" s="317" t="s">
        <v>208</v>
      </c>
      <c r="G167" s="285" t="s">
        <v>185</v>
      </c>
      <c r="H167" s="193" t="s">
        <v>26</v>
      </c>
      <c r="I167" s="193" t="s">
        <v>315</v>
      </c>
      <c r="J167" s="193" t="s">
        <v>93</v>
      </c>
      <c r="K167" s="193" t="s">
        <v>627</v>
      </c>
      <c r="L167" s="102"/>
      <c r="M167" s="415" t="str">
        <f>VLOOKUP(Q167,'1'!$A$2:$B$68,2)</f>
        <v>Bebas Widada, S.Si, M.Kom</v>
      </c>
      <c r="N167" s="268" t="e">
        <f>VLOOKUP(R167,'1'!$A$2:$B$68,2)</f>
        <v>#N/A</v>
      </c>
      <c r="O167" s="173"/>
      <c r="P167" s="109"/>
      <c r="Q167" s="82">
        <v>10</v>
      </c>
      <c r="R167" s="82" t="s">
        <v>14</v>
      </c>
      <c r="W167" s="279"/>
      <c r="X167" s="279"/>
      <c r="Y167" s="279"/>
      <c r="Z167" s="279"/>
    </row>
    <row r="168" spans="2:26" ht="21" customHeight="1">
      <c r="B168" s="171"/>
      <c r="C168" s="144"/>
      <c r="D168" s="387"/>
      <c r="E168" s="403"/>
      <c r="F168" s="317" t="s">
        <v>209</v>
      </c>
      <c r="G168" s="285" t="s">
        <v>238</v>
      </c>
      <c r="H168" s="193" t="s">
        <v>245</v>
      </c>
      <c r="I168" s="193" t="s">
        <v>578</v>
      </c>
      <c r="J168" s="193" t="s">
        <v>93</v>
      </c>
      <c r="K168" s="193" t="s">
        <v>225</v>
      </c>
      <c r="L168" s="102"/>
      <c r="M168" s="417"/>
      <c r="N168" s="268" t="e">
        <f>VLOOKUP(R168,'1'!$A$2:$B$68,2)</f>
        <v>#N/A</v>
      </c>
      <c r="O168" s="173"/>
      <c r="P168" s="109"/>
      <c r="Q168" s="82">
        <v>10</v>
      </c>
      <c r="R168" s="82" t="s">
        <v>14</v>
      </c>
      <c r="W168" s="279"/>
      <c r="X168" s="279"/>
      <c r="Y168" s="279"/>
      <c r="Z168" s="279"/>
    </row>
    <row r="169" spans="2:26" ht="21" customHeight="1">
      <c r="B169" s="171"/>
      <c r="C169" s="144"/>
      <c r="D169" s="293">
        <v>3</v>
      </c>
      <c r="E169" s="459" t="s">
        <v>164</v>
      </c>
      <c r="F169" s="460"/>
      <c r="G169" s="285" t="s">
        <v>189</v>
      </c>
      <c r="H169" s="193" t="s">
        <v>21</v>
      </c>
      <c r="I169" s="193" t="s">
        <v>310</v>
      </c>
      <c r="J169" s="193" t="s">
        <v>229</v>
      </c>
      <c r="K169" s="193" t="s">
        <v>309</v>
      </c>
      <c r="L169" s="102"/>
      <c r="M169" s="166" t="str">
        <f>VLOOKUP(Q169,'1'!$A$2:$B$68,2)</f>
        <v>Tri Irawati, S.E, M.Si</v>
      </c>
      <c r="N169" s="268" t="e">
        <f>VLOOKUP(R169,'1'!$A$2:$B$68,2)</f>
        <v>#N/A</v>
      </c>
      <c r="O169" s="173"/>
      <c r="P169" s="109"/>
      <c r="Q169" s="82">
        <v>50</v>
      </c>
      <c r="R169" s="82" t="s">
        <v>14</v>
      </c>
      <c r="W169" s="279"/>
      <c r="X169" s="279"/>
      <c r="Y169" s="279"/>
      <c r="Z169" s="279"/>
    </row>
    <row r="170" spans="2:26" ht="21" customHeight="1">
      <c r="B170" s="171"/>
      <c r="C170" s="75"/>
      <c r="D170" s="293">
        <v>5</v>
      </c>
      <c r="E170" s="457" t="s">
        <v>196</v>
      </c>
      <c r="F170" s="458"/>
      <c r="G170" s="285" t="s">
        <v>240</v>
      </c>
      <c r="H170" s="193" t="s">
        <v>21</v>
      </c>
      <c r="I170" s="193" t="s">
        <v>448</v>
      </c>
      <c r="J170" s="193" t="s">
        <v>90</v>
      </c>
      <c r="K170" s="193">
        <v>7</v>
      </c>
      <c r="L170" s="102"/>
      <c r="M170" s="166" t="str">
        <f>VLOOKUP(Q170,'1'!$A$2:$B$68,2)</f>
        <v>Sri Harjanto, S.Kom</v>
      </c>
      <c r="N170" s="268" t="e">
        <f>VLOOKUP(R170,'1'!$A$2:$B$68,2)</f>
        <v>#N/A</v>
      </c>
      <c r="O170" s="173"/>
      <c r="P170" s="109"/>
      <c r="Q170" s="82">
        <v>41</v>
      </c>
      <c r="R170" s="82" t="s">
        <v>14</v>
      </c>
      <c r="W170" s="279"/>
      <c r="X170" s="279"/>
      <c r="Y170" s="279"/>
      <c r="Z170" s="279"/>
    </row>
    <row r="171" spans="2:26" ht="21" customHeight="1">
      <c r="B171" s="7"/>
      <c r="C171" s="144" t="s">
        <v>48</v>
      </c>
      <c r="D171" s="409" t="s">
        <v>39</v>
      </c>
      <c r="E171" s="410"/>
      <c r="F171" s="410"/>
      <c r="G171" s="410"/>
      <c r="H171" s="410"/>
      <c r="I171" s="410"/>
      <c r="J171" s="410"/>
      <c r="K171" s="410"/>
      <c r="L171" s="410"/>
      <c r="M171" s="410"/>
      <c r="N171" s="410"/>
      <c r="O171" s="411"/>
      <c r="P171" s="109"/>
      <c r="W171" s="279"/>
      <c r="X171" s="279"/>
      <c r="Y171" s="279"/>
      <c r="Z171" s="279"/>
    </row>
    <row r="172" spans="2:26" ht="21" customHeight="1">
      <c r="B172" s="21"/>
      <c r="C172" s="144" t="s">
        <v>74</v>
      </c>
      <c r="D172" s="365">
        <v>1</v>
      </c>
      <c r="E172" s="391" t="s">
        <v>177</v>
      </c>
      <c r="F172" s="392"/>
      <c r="G172" s="371" t="s">
        <v>172</v>
      </c>
      <c r="H172" s="193" t="s">
        <v>20</v>
      </c>
      <c r="I172" s="193" t="s">
        <v>365</v>
      </c>
      <c r="J172" s="373" t="s">
        <v>232</v>
      </c>
      <c r="K172" s="193">
        <v>8</v>
      </c>
      <c r="L172" s="102"/>
      <c r="M172" s="415" t="str">
        <f>VLOOKUP(Q172,'1'!$A$2:$B$68,2)</f>
        <v>Drs. Suko Waspodho</v>
      </c>
      <c r="N172" s="375" t="e">
        <f>VLOOKUP(R172,'1'!$A$2:$B$68,2)</f>
        <v>#N/A</v>
      </c>
      <c r="O172" s="173"/>
      <c r="P172" s="109"/>
      <c r="Q172" s="82">
        <v>21</v>
      </c>
      <c r="R172" s="82" t="s">
        <v>14</v>
      </c>
      <c r="W172" s="279"/>
      <c r="X172" s="279"/>
      <c r="Y172" s="279"/>
      <c r="Z172" s="279"/>
    </row>
    <row r="173" spans="2:26" ht="21" customHeight="1">
      <c r="B173" s="21"/>
      <c r="C173" s="152" t="s">
        <v>255</v>
      </c>
      <c r="D173" s="366"/>
      <c r="E173" s="393"/>
      <c r="F173" s="394"/>
      <c r="G173" s="372"/>
      <c r="H173" s="193" t="s">
        <v>21</v>
      </c>
      <c r="I173" s="193" t="s">
        <v>376</v>
      </c>
      <c r="J173" s="414"/>
      <c r="K173" s="193">
        <v>6</v>
      </c>
      <c r="L173" s="102"/>
      <c r="M173" s="416"/>
      <c r="N173" s="418"/>
      <c r="O173" s="173"/>
      <c r="P173" s="109"/>
      <c r="Q173" s="82" t="s">
        <v>14</v>
      </c>
      <c r="R173" s="82" t="s">
        <v>14</v>
      </c>
      <c r="W173" s="279"/>
      <c r="X173" s="279"/>
      <c r="Y173" s="279"/>
      <c r="Z173" s="279"/>
    </row>
    <row r="174" spans="2:26" ht="21" customHeight="1">
      <c r="B174" s="21"/>
      <c r="C174" s="168"/>
      <c r="D174" s="366"/>
      <c r="E174" s="393"/>
      <c r="F174" s="394"/>
      <c r="G174" s="372"/>
      <c r="H174" s="193" t="s">
        <v>26</v>
      </c>
      <c r="I174" s="193" t="s">
        <v>389</v>
      </c>
      <c r="J174" s="374"/>
      <c r="K174" s="193">
        <v>19</v>
      </c>
      <c r="L174" s="102"/>
      <c r="M174" s="416"/>
      <c r="N174" s="376"/>
      <c r="O174" s="173"/>
      <c r="P174" s="109"/>
      <c r="Q174" s="82" t="s">
        <v>14</v>
      </c>
      <c r="R174" s="82" t="s">
        <v>14</v>
      </c>
      <c r="W174" s="279"/>
      <c r="X174" s="279"/>
      <c r="Y174" s="279"/>
      <c r="Z174" s="279"/>
    </row>
    <row r="175" spans="2:26" ht="21" customHeight="1">
      <c r="B175" s="21"/>
      <c r="C175" s="168"/>
      <c r="D175" s="387"/>
      <c r="E175" s="412"/>
      <c r="F175" s="413"/>
      <c r="G175" s="390"/>
      <c r="H175" s="193" t="s">
        <v>57</v>
      </c>
      <c r="I175" s="193" t="s">
        <v>417</v>
      </c>
      <c r="J175" s="193" t="s">
        <v>231</v>
      </c>
      <c r="K175" s="193">
        <v>27</v>
      </c>
      <c r="L175" s="102"/>
      <c r="M175" s="417"/>
      <c r="N175" s="268" t="e">
        <f>VLOOKUP(R175,'1'!$A$2:$B$68,2)</f>
        <v>#N/A</v>
      </c>
      <c r="O175" s="173"/>
      <c r="P175" s="109"/>
      <c r="Q175" s="82">
        <v>7</v>
      </c>
      <c r="R175" s="82" t="s">
        <v>14</v>
      </c>
      <c r="W175" s="279"/>
      <c r="X175" s="279"/>
      <c r="Y175" s="279"/>
      <c r="Z175" s="279"/>
    </row>
    <row r="176" spans="2:26" ht="21" customHeight="1">
      <c r="B176" s="21"/>
      <c r="C176" s="168"/>
      <c r="D176" s="295">
        <v>1</v>
      </c>
      <c r="E176" s="391" t="s">
        <v>177</v>
      </c>
      <c r="F176" s="392"/>
      <c r="G176" s="266" t="s">
        <v>172</v>
      </c>
      <c r="H176" s="193" t="s">
        <v>58</v>
      </c>
      <c r="I176" s="193" t="s">
        <v>426</v>
      </c>
      <c r="J176" s="193" t="s">
        <v>233</v>
      </c>
      <c r="K176" s="193">
        <v>29</v>
      </c>
      <c r="L176" s="102"/>
      <c r="M176" s="166" t="str">
        <f>VLOOKUP(Q176,'1'!$A$2:$B$68,2)</f>
        <v>Yudi Hermawan, S.Pd</v>
      </c>
      <c r="N176" s="268" t="e">
        <f>VLOOKUP(R176,'1'!$A$2:$B$68,2)</f>
        <v>#N/A</v>
      </c>
      <c r="O176" s="173"/>
      <c r="P176" s="109"/>
      <c r="Q176" s="82">
        <v>54</v>
      </c>
      <c r="R176" s="82" t="s">
        <v>14</v>
      </c>
      <c r="W176" s="279"/>
      <c r="X176" s="279"/>
      <c r="Y176" s="279"/>
      <c r="Z176" s="279"/>
    </row>
    <row r="177" spans="2:26" ht="21" customHeight="1">
      <c r="B177" s="6"/>
      <c r="C177" s="79"/>
      <c r="D177" s="461">
        <v>3</v>
      </c>
      <c r="E177" s="462" t="s">
        <v>183</v>
      </c>
      <c r="F177" s="318" t="s">
        <v>208</v>
      </c>
      <c r="G177" s="266" t="s">
        <v>172</v>
      </c>
      <c r="H177" s="193" t="s">
        <v>58</v>
      </c>
      <c r="I177" s="193" t="s">
        <v>334</v>
      </c>
      <c r="J177" s="193" t="s">
        <v>94</v>
      </c>
      <c r="K177" s="193">
        <v>26</v>
      </c>
      <c r="L177" s="102"/>
      <c r="M177" s="415" t="str">
        <f>VLOOKUP(Q177,'1'!$A$2:$B$68,2)</f>
        <v>Budi Hartanto, S.Kom, M.Kom</v>
      </c>
      <c r="N177" s="268" t="e">
        <f>VLOOKUP(R177,'1'!$A$2:$B$68,2)</f>
        <v>#N/A</v>
      </c>
      <c r="O177" s="173"/>
      <c r="P177" s="109"/>
      <c r="Q177" s="82">
        <v>12</v>
      </c>
      <c r="R177" s="82" t="s">
        <v>14</v>
      </c>
      <c r="W177" s="279"/>
      <c r="X177" s="279"/>
      <c r="Y177" s="279"/>
      <c r="Z177" s="279"/>
    </row>
    <row r="178" spans="2:26" ht="21" customHeight="1">
      <c r="B178" s="7"/>
      <c r="C178" s="75"/>
      <c r="D178" s="461"/>
      <c r="E178" s="463"/>
      <c r="F178" s="318" t="s">
        <v>209</v>
      </c>
      <c r="G178" s="193" t="s">
        <v>211</v>
      </c>
      <c r="H178" s="193" t="s">
        <v>58</v>
      </c>
      <c r="I178" s="193" t="s">
        <v>446</v>
      </c>
      <c r="J178" s="193" t="s">
        <v>94</v>
      </c>
      <c r="K178" s="193" t="s">
        <v>453</v>
      </c>
      <c r="M178" s="417"/>
      <c r="N178" s="268" t="e">
        <f>VLOOKUP(R178,'1'!$A$2:$B$68,2)</f>
        <v>#N/A</v>
      </c>
      <c r="O178" s="173"/>
      <c r="P178" s="109"/>
      <c r="Q178" s="82">
        <v>12</v>
      </c>
      <c r="R178" s="82" t="s">
        <v>14</v>
      </c>
      <c r="W178" s="279"/>
      <c r="X178" s="279"/>
      <c r="Y178" s="279"/>
      <c r="Z178" s="279"/>
    </row>
    <row r="179" spans="2:26" ht="21" customHeight="1">
      <c r="B179" s="21"/>
      <c r="C179" s="168"/>
      <c r="D179" s="293">
        <v>5</v>
      </c>
      <c r="E179" s="457" t="s">
        <v>196</v>
      </c>
      <c r="F179" s="458"/>
      <c r="G179" s="193" t="s">
        <v>211</v>
      </c>
      <c r="H179" s="193" t="s">
        <v>21</v>
      </c>
      <c r="I179" s="193" t="s">
        <v>277</v>
      </c>
      <c r="J179" s="193" t="s">
        <v>90</v>
      </c>
      <c r="K179" s="193">
        <v>10</v>
      </c>
      <c r="L179" s="231"/>
      <c r="M179" s="232" t="str">
        <f>VLOOKUP(Q179,'1'!$A$2:$B$68,2)</f>
        <v>Sri Harjanto, S.Kom</v>
      </c>
      <c r="N179" s="276" t="e">
        <f>VLOOKUP(R179,'1'!$A$2:$B$68,2)</f>
        <v>#N/A</v>
      </c>
      <c r="O179" s="173"/>
      <c r="P179" s="109"/>
      <c r="Q179" s="82">
        <v>41</v>
      </c>
      <c r="R179" s="82" t="s">
        <v>14</v>
      </c>
      <c r="W179" s="279"/>
      <c r="X179" s="279"/>
      <c r="Y179" s="279"/>
      <c r="Z179" s="279"/>
    </row>
    <row r="180" spans="2:26" ht="21" customHeight="1">
      <c r="B180" s="6"/>
      <c r="C180" s="149"/>
      <c r="D180" s="293">
        <v>3</v>
      </c>
      <c r="E180" s="319" t="s">
        <v>184</v>
      </c>
      <c r="F180" s="317" t="s">
        <v>208</v>
      </c>
      <c r="G180" s="285" t="s">
        <v>211</v>
      </c>
      <c r="H180" s="193" t="s">
        <v>26</v>
      </c>
      <c r="I180" s="193" t="s">
        <v>282</v>
      </c>
      <c r="J180" s="193" t="s">
        <v>93</v>
      </c>
      <c r="K180" s="193">
        <v>17</v>
      </c>
      <c r="L180" s="102"/>
      <c r="M180" s="166" t="str">
        <f>VLOOKUP(Q180,'1'!$A$2:$B$68,2)</f>
        <v>Bebas Widada, S.Si, M.Kom</v>
      </c>
      <c r="N180" s="208" t="e">
        <f>VLOOKUP(R180,'1'!$A$2:$B$68,2)</f>
        <v>#N/A</v>
      </c>
      <c r="O180" s="173"/>
      <c r="P180" s="109"/>
      <c r="Q180" s="82">
        <v>10</v>
      </c>
      <c r="R180" s="82" t="s">
        <v>14</v>
      </c>
      <c r="W180" s="279"/>
      <c r="X180" s="279"/>
      <c r="Y180" s="279"/>
      <c r="Z180" s="279"/>
    </row>
    <row r="181" spans="2:26" ht="21" customHeight="1">
      <c r="B181" s="15"/>
      <c r="C181" s="168"/>
      <c r="D181" s="293">
        <v>3</v>
      </c>
      <c r="E181" s="464" t="s">
        <v>690</v>
      </c>
      <c r="F181" s="465"/>
      <c r="G181" s="193" t="s">
        <v>211</v>
      </c>
      <c r="H181" s="193" t="s">
        <v>57</v>
      </c>
      <c r="I181" s="193" t="s">
        <v>692</v>
      </c>
      <c r="J181" s="193" t="s">
        <v>233</v>
      </c>
      <c r="K181" s="193" t="s">
        <v>691</v>
      </c>
      <c r="L181" s="102"/>
      <c r="M181" s="166" t="str">
        <f>VLOOKUP(Q181,'1'!$A$2:$B$68,2)</f>
        <v>Drs. Agus Razikin, M.Si</v>
      </c>
      <c r="N181" s="268" t="e">
        <f>VLOOKUP(R181,'1'!$A$2:$B$68,2)</f>
        <v>#N/A</v>
      </c>
      <c r="O181" s="173"/>
      <c r="P181" s="109"/>
      <c r="Q181" s="82">
        <v>19</v>
      </c>
      <c r="R181" s="82" t="s">
        <v>14</v>
      </c>
      <c r="W181" s="279"/>
      <c r="X181" s="279"/>
      <c r="Y181" s="279"/>
      <c r="Z181" s="279"/>
    </row>
    <row r="182" spans="2:26" ht="21" customHeight="1">
      <c r="B182" s="21"/>
      <c r="C182" s="168"/>
      <c r="D182" s="365">
        <v>3</v>
      </c>
      <c r="E182" s="399" t="s">
        <v>100</v>
      </c>
      <c r="F182" s="400"/>
      <c r="G182" s="371" t="s">
        <v>211</v>
      </c>
      <c r="H182" s="193" t="s">
        <v>20</v>
      </c>
      <c r="I182" s="193" t="s">
        <v>274</v>
      </c>
      <c r="J182" s="373" t="s">
        <v>229</v>
      </c>
      <c r="K182" s="193">
        <v>4</v>
      </c>
      <c r="L182" s="102"/>
      <c r="M182" s="415" t="str">
        <f>VLOOKUP(Q182,'1'!$A$2:$B$68,2)</f>
        <v>Bambang Satrio Nugroho, S.E, M.M</v>
      </c>
      <c r="N182" s="375" t="e">
        <f>VLOOKUP(R182,'1'!$A$2:$B$68,2)</f>
        <v>#N/A</v>
      </c>
      <c r="O182" s="173"/>
      <c r="P182" s="109"/>
      <c r="Q182" s="82">
        <v>7</v>
      </c>
      <c r="R182" s="82" t="s">
        <v>14</v>
      </c>
      <c r="W182" s="279"/>
      <c r="X182" s="279"/>
      <c r="Y182" s="279"/>
      <c r="Z182" s="279"/>
    </row>
    <row r="183" spans="2:26" ht="21" customHeight="1">
      <c r="B183" s="21"/>
      <c r="C183" s="168"/>
      <c r="D183" s="387"/>
      <c r="E183" s="403"/>
      <c r="F183" s="404"/>
      <c r="G183" s="390"/>
      <c r="H183" s="193" t="s">
        <v>21</v>
      </c>
      <c r="I183" s="193" t="s">
        <v>276</v>
      </c>
      <c r="J183" s="374"/>
      <c r="K183" s="193">
        <v>5</v>
      </c>
      <c r="L183" s="102"/>
      <c r="M183" s="417"/>
      <c r="N183" s="376"/>
      <c r="O183" s="173"/>
      <c r="P183" s="109"/>
      <c r="Q183" s="82" t="s">
        <v>14</v>
      </c>
      <c r="R183" s="82" t="s">
        <v>14</v>
      </c>
      <c r="W183" s="279"/>
      <c r="X183" s="279"/>
      <c r="Y183" s="279"/>
      <c r="Z183" s="279"/>
    </row>
    <row r="184" spans="2:26" ht="21" customHeight="1">
      <c r="B184" s="6"/>
      <c r="C184" s="75"/>
      <c r="D184" s="365">
        <v>5</v>
      </c>
      <c r="E184" s="432" t="s">
        <v>163</v>
      </c>
      <c r="F184" s="433"/>
      <c r="G184" s="371" t="s">
        <v>242</v>
      </c>
      <c r="H184" s="193" t="s">
        <v>57</v>
      </c>
      <c r="I184" s="193" t="s">
        <v>659</v>
      </c>
      <c r="J184" s="193" t="s">
        <v>235</v>
      </c>
      <c r="K184" s="193" t="s">
        <v>663</v>
      </c>
      <c r="L184" s="102"/>
      <c r="M184" s="415" t="str">
        <f>VLOOKUP(Q184,'1'!$A$2:$B$68,2)</f>
        <v>Sri Hariyati Fitriasih, M.Kom</v>
      </c>
      <c r="N184" s="268" t="e">
        <f>VLOOKUP(R184,'1'!$A$2:$B$68,2)</f>
        <v>#N/A</v>
      </c>
      <c r="O184" s="173"/>
      <c r="P184" s="109"/>
      <c r="Q184" s="82">
        <v>40</v>
      </c>
      <c r="R184" s="82" t="s">
        <v>14</v>
      </c>
      <c r="W184" s="279"/>
      <c r="X184" s="279"/>
      <c r="Y184" s="279"/>
      <c r="Z184" s="279"/>
    </row>
    <row r="185" spans="2:26" ht="21" customHeight="1">
      <c r="B185" s="6"/>
      <c r="C185" s="75"/>
      <c r="D185" s="387"/>
      <c r="E185" s="436"/>
      <c r="F185" s="437"/>
      <c r="G185" s="390"/>
      <c r="H185" s="193" t="s">
        <v>57</v>
      </c>
      <c r="I185" s="193" t="s">
        <v>540</v>
      </c>
      <c r="J185" s="193" t="s">
        <v>234</v>
      </c>
      <c r="K185" s="193">
        <v>28</v>
      </c>
      <c r="L185" s="102"/>
      <c r="M185" s="417"/>
      <c r="N185" s="268" t="e">
        <f>VLOOKUP(R185,'1'!$A$2:$B$68,2)</f>
        <v>#N/A</v>
      </c>
      <c r="O185" s="173"/>
      <c r="P185" s="109"/>
      <c r="Q185" s="82">
        <v>54</v>
      </c>
      <c r="R185" s="82" t="s">
        <v>14</v>
      </c>
      <c r="W185" s="279"/>
      <c r="X185" s="279"/>
      <c r="Y185" s="279"/>
      <c r="Z185" s="279"/>
    </row>
    <row r="186" spans="2:26" ht="21" customHeight="1">
      <c r="B186" s="6"/>
      <c r="C186" s="147"/>
      <c r="D186" s="466">
        <v>5</v>
      </c>
      <c r="E186" s="432" t="s">
        <v>191</v>
      </c>
      <c r="F186" s="433"/>
      <c r="G186" s="373" t="s">
        <v>211</v>
      </c>
      <c r="H186" s="228" t="s">
        <v>58</v>
      </c>
      <c r="I186" s="228" t="s">
        <v>347</v>
      </c>
      <c r="J186" s="228" t="s">
        <v>231</v>
      </c>
      <c r="K186" s="228">
        <v>34</v>
      </c>
      <c r="L186" s="229"/>
      <c r="M186" s="509" t="str">
        <f>VLOOKUP(Q186,'1'!$A$2:$B$68,2)</f>
        <v>Bramasto Wiryawan Y, S.T, M.MSI</v>
      </c>
      <c r="N186" s="276" t="e">
        <f>VLOOKUP(R186,'1'!$A$2:$B$68,2)</f>
        <v>#N/A</v>
      </c>
      <c r="O186" s="173"/>
      <c r="P186" s="109"/>
      <c r="Q186" s="82">
        <v>9</v>
      </c>
      <c r="R186" s="82" t="s">
        <v>14</v>
      </c>
      <c r="W186" s="279"/>
      <c r="X186" s="279"/>
      <c r="Y186" s="279"/>
      <c r="Z186" s="279"/>
    </row>
    <row r="187" spans="2:26" ht="21" customHeight="1">
      <c r="B187" s="7"/>
      <c r="C187" s="147"/>
      <c r="D187" s="467"/>
      <c r="E187" s="436"/>
      <c r="F187" s="437"/>
      <c r="G187" s="374"/>
      <c r="H187" s="228" t="s">
        <v>58</v>
      </c>
      <c r="I187" s="228" t="s">
        <v>348</v>
      </c>
      <c r="J187" s="228" t="s">
        <v>232</v>
      </c>
      <c r="K187" s="228">
        <v>12</v>
      </c>
      <c r="L187" s="229"/>
      <c r="M187" s="510"/>
      <c r="N187" s="276" t="e">
        <f>VLOOKUP(R187,'1'!$A$2:$B$68,2)</f>
        <v>#N/A</v>
      </c>
      <c r="O187" s="173"/>
      <c r="P187" s="109"/>
      <c r="Q187" s="82">
        <v>36</v>
      </c>
      <c r="R187" s="82" t="s">
        <v>14</v>
      </c>
      <c r="W187" s="279"/>
      <c r="X187" s="279"/>
      <c r="Y187" s="279"/>
      <c r="Z187" s="279"/>
    </row>
    <row r="188" spans="2:26" ht="21" customHeight="1">
      <c r="B188" s="21"/>
      <c r="C188" s="168"/>
      <c r="D188" s="365">
        <v>3</v>
      </c>
      <c r="E188" s="399" t="s">
        <v>100</v>
      </c>
      <c r="F188" s="400"/>
      <c r="G188" s="371" t="s">
        <v>237</v>
      </c>
      <c r="H188" s="193" t="s">
        <v>58</v>
      </c>
      <c r="I188" s="193" t="s">
        <v>334</v>
      </c>
      <c r="J188" s="193" t="s">
        <v>231</v>
      </c>
      <c r="K188" s="193">
        <v>20</v>
      </c>
      <c r="L188" s="102"/>
      <c r="M188" s="415" t="str">
        <f>VLOOKUP(Q188,'1'!$A$2:$B$68,2)</f>
        <v>Hasman Budiadi, S.E, M.M</v>
      </c>
      <c r="N188" s="297" t="str">
        <f>VLOOKUP(R188,'1'!$A$2:$B$68,2)</f>
        <v>Bambang Satrio Nugroho, S.E, M.M</v>
      </c>
      <c r="O188" s="173"/>
      <c r="P188" s="109"/>
      <c r="Q188" s="82">
        <v>23</v>
      </c>
      <c r="R188" s="82">
        <v>7</v>
      </c>
      <c r="W188" s="279"/>
      <c r="X188" s="279"/>
      <c r="Y188" s="279"/>
      <c r="Z188" s="279"/>
    </row>
    <row r="189" spans="2:26" ht="21" customHeight="1">
      <c r="B189" s="21"/>
      <c r="C189" s="168"/>
      <c r="D189" s="366"/>
      <c r="E189" s="401"/>
      <c r="F189" s="402"/>
      <c r="G189" s="372"/>
      <c r="H189" s="193" t="s">
        <v>58</v>
      </c>
      <c r="I189" s="193" t="s">
        <v>334</v>
      </c>
      <c r="J189" s="373" t="s">
        <v>232</v>
      </c>
      <c r="K189" s="193">
        <v>17</v>
      </c>
      <c r="L189" s="102"/>
      <c r="M189" s="416"/>
      <c r="N189" s="375" t="e">
        <f>VLOOKUP(R189,'1'!$A$2:$B$68,2)</f>
        <v>#N/A</v>
      </c>
      <c r="O189" s="173"/>
      <c r="P189" s="109"/>
      <c r="Q189" s="82">
        <v>36</v>
      </c>
      <c r="R189" s="82" t="s">
        <v>14</v>
      </c>
      <c r="W189" s="279"/>
      <c r="X189" s="279"/>
      <c r="Y189" s="279"/>
      <c r="Z189" s="279"/>
    </row>
    <row r="190" spans="2:26" ht="21" customHeight="1">
      <c r="B190" s="21"/>
      <c r="C190" s="168"/>
      <c r="D190" s="387"/>
      <c r="E190" s="403"/>
      <c r="F190" s="404"/>
      <c r="G190" s="390"/>
      <c r="H190" s="193" t="s">
        <v>58</v>
      </c>
      <c r="I190" s="193" t="s">
        <v>349</v>
      </c>
      <c r="J190" s="374"/>
      <c r="K190" s="193" t="s">
        <v>351</v>
      </c>
      <c r="L190" s="102"/>
      <c r="M190" s="417"/>
      <c r="N190" s="376"/>
      <c r="O190" s="173"/>
      <c r="P190" s="109"/>
      <c r="Q190" s="82" t="s">
        <v>14</v>
      </c>
      <c r="R190" s="82" t="s">
        <v>14</v>
      </c>
      <c r="W190" s="279"/>
      <c r="X190" s="279"/>
      <c r="Y190" s="279"/>
      <c r="Z190" s="279"/>
    </row>
    <row r="191" spans="2:26" ht="21" customHeight="1">
      <c r="B191" s="7"/>
      <c r="C191" s="79"/>
      <c r="D191" s="320">
        <v>3</v>
      </c>
      <c r="E191" s="445" t="s">
        <v>164</v>
      </c>
      <c r="F191" s="446"/>
      <c r="G191" s="193" t="s">
        <v>237</v>
      </c>
      <c r="H191" s="228" t="s">
        <v>21</v>
      </c>
      <c r="I191" s="228" t="s">
        <v>276</v>
      </c>
      <c r="J191" s="228" t="s">
        <v>229</v>
      </c>
      <c r="K191" s="228">
        <v>5</v>
      </c>
      <c r="L191" s="229"/>
      <c r="M191" s="230" t="str">
        <f>VLOOKUP(Q191,'1'!$A$2:$B$68,2)</f>
        <v>Tri Irawati, S.E, M.Si</v>
      </c>
      <c r="N191" s="276" t="e">
        <f>VLOOKUP(R191,'1'!$A$2:$B$68,2)</f>
        <v>#N/A</v>
      </c>
      <c r="O191" s="173"/>
      <c r="P191" s="109"/>
      <c r="Q191" s="82">
        <v>50</v>
      </c>
      <c r="R191" s="82" t="s">
        <v>14</v>
      </c>
      <c r="W191" s="279"/>
      <c r="X191" s="279"/>
      <c r="Y191" s="279"/>
      <c r="Z191" s="279"/>
    </row>
    <row r="192" spans="2:26" ht="14.25" customHeight="1" thickBot="1">
      <c r="B192" s="15"/>
      <c r="C192" s="17"/>
      <c r="D192" s="244"/>
      <c r="E192" s="106"/>
      <c r="F192" s="106"/>
      <c r="G192" s="106"/>
      <c r="H192" s="106"/>
      <c r="I192" s="106"/>
      <c r="J192" s="106"/>
      <c r="K192" s="106"/>
      <c r="L192" s="106"/>
      <c r="M192" s="113"/>
      <c r="N192" s="93"/>
      <c r="O192" s="114"/>
      <c r="P192" s="102"/>
      <c r="W192" s="279"/>
      <c r="X192" s="279"/>
      <c r="Y192" s="279"/>
      <c r="Z192" s="279"/>
    </row>
    <row r="193" spans="1:26" ht="15.75">
      <c r="B193" s="50"/>
      <c r="C193" s="89"/>
      <c r="D193" s="107"/>
      <c r="E193" s="107"/>
      <c r="F193" s="107"/>
      <c r="G193" s="107"/>
      <c r="H193" s="107"/>
      <c r="I193" s="107"/>
      <c r="J193" s="107"/>
      <c r="K193" s="107"/>
      <c r="L193" s="107"/>
      <c r="M193" s="115"/>
      <c r="N193" s="62"/>
      <c r="O193" s="107"/>
      <c r="P193" s="102"/>
      <c r="W193" s="279"/>
      <c r="X193" s="279"/>
      <c r="Y193" s="279"/>
      <c r="Z193" s="279"/>
    </row>
    <row r="194" spans="1:26" ht="23.25">
      <c r="B194" s="67" t="s">
        <v>54</v>
      </c>
      <c r="C194" s="90"/>
      <c r="D194" s="102"/>
      <c r="E194" s="102"/>
      <c r="F194" s="102"/>
      <c r="G194" s="102"/>
      <c r="H194" s="102"/>
      <c r="I194" s="102"/>
      <c r="J194" s="102"/>
      <c r="K194" s="102"/>
      <c r="L194" s="102"/>
      <c r="M194" s="116"/>
      <c r="N194" s="63"/>
      <c r="O194" s="102"/>
      <c r="P194" s="102"/>
      <c r="W194" s="279"/>
      <c r="X194" s="279"/>
      <c r="Y194" s="279"/>
      <c r="Z194" s="279"/>
    </row>
    <row r="195" spans="1:26" s="27" customFormat="1" ht="15.75">
      <c r="A195" s="103"/>
      <c r="B195" s="124"/>
      <c r="C195" s="224"/>
      <c r="D195" s="209"/>
      <c r="E195" s="209"/>
      <c r="F195" s="209"/>
      <c r="G195" s="209"/>
      <c r="H195" s="331"/>
      <c r="I195" s="331"/>
      <c r="J195" s="331"/>
      <c r="K195" s="331"/>
      <c r="L195" s="209"/>
      <c r="M195" s="213"/>
      <c r="N195" s="170"/>
      <c r="O195" s="209"/>
      <c r="P195" s="209"/>
      <c r="Q195" s="103"/>
      <c r="R195" s="103"/>
      <c r="S195" s="103"/>
      <c r="W195" s="279"/>
      <c r="X195" s="279"/>
      <c r="Y195" s="279"/>
      <c r="Z195" s="279"/>
    </row>
    <row r="196" spans="1:26" s="27" customFormat="1" ht="15.75">
      <c r="A196" s="103"/>
      <c r="B196" s="124"/>
      <c r="C196" s="224"/>
      <c r="D196" s="209"/>
      <c r="E196" s="209"/>
      <c r="F196" s="209"/>
      <c r="G196" s="209"/>
      <c r="H196" s="331"/>
      <c r="I196" s="331"/>
      <c r="J196" s="331"/>
      <c r="K196" s="331"/>
      <c r="L196" s="209"/>
      <c r="M196" s="213"/>
      <c r="N196" s="170"/>
      <c r="O196" s="209"/>
      <c r="P196" s="209"/>
      <c r="Q196" s="103"/>
      <c r="R196" s="103"/>
      <c r="S196" s="103"/>
      <c r="W196" s="279"/>
      <c r="X196" s="279"/>
      <c r="Y196" s="279"/>
      <c r="Z196" s="279"/>
    </row>
    <row r="197" spans="1:26" ht="19.5" thickBot="1">
      <c r="B197" s="20"/>
      <c r="C197" s="140" t="s">
        <v>36</v>
      </c>
      <c r="D197" s="3"/>
      <c r="E197" s="9"/>
      <c r="F197" s="2"/>
      <c r="G197" s="3"/>
      <c r="H197" s="3"/>
      <c r="I197" s="3"/>
      <c r="J197" s="3"/>
      <c r="K197" s="3"/>
      <c r="M197" s="233"/>
      <c r="N197" s="96"/>
      <c r="O197" s="109"/>
      <c r="P197" s="109"/>
      <c r="W197" s="279"/>
      <c r="X197" s="279"/>
      <c r="Y197" s="279"/>
      <c r="Z197" s="279"/>
    </row>
    <row r="198" spans="1:26" ht="14.25">
      <c r="B198" s="54" t="s">
        <v>2</v>
      </c>
      <c r="C198" s="273" t="s">
        <v>3</v>
      </c>
      <c r="D198" s="381" t="s">
        <v>4</v>
      </c>
      <c r="E198" s="383" t="s">
        <v>15</v>
      </c>
      <c r="F198" s="384"/>
      <c r="G198" s="381" t="s">
        <v>16</v>
      </c>
      <c r="H198" s="381" t="s">
        <v>63</v>
      </c>
      <c r="I198" s="381" t="s">
        <v>23</v>
      </c>
      <c r="J198" s="381" t="s">
        <v>5</v>
      </c>
      <c r="K198" s="280" t="s">
        <v>6</v>
      </c>
      <c r="L198" s="110"/>
      <c r="M198" s="381" t="s">
        <v>699</v>
      </c>
      <c r="N198" s="60" t="s">
        <v>30</v>
      </c>
      <c r="O198" s="109"/>
      <c r="P198" s="109"/>
      <c r="W198" s="279"/>
      <c r="X198" s="279"/>
      <c r="Y198" s="279"/>
      <c r="Z198" s="279"/>
    </row>
    <row r="199" spans="1:26" ht="15" thickBot="1">
      <c r="B199" s="55" t="s">
        <v>7</v>
      </c>
      <c r="C199" s="274" t="s">
        <v>8</v>
      </c>
      <c r="D199" s="382"/>
      <c r="E199" s="385"/>
      <c r="F199" s="386"/>
      <c r="G199" s="382"/>
      <c r="H199" s="382"/>
      <c r="I199" s="382"/>
      <c r="J199" s="382"/>
      <c r="K199" s="281" t="s">
        <v>9</v>
      </c>
      <c r="L199" s="111"/>
      <c r="M199" s="382"/>
      <c r="N199" s="61"/>
      <c r="W199" s="279"/>
      <c r="X199" s="279"/>
      <c r="Y199" s="279"/>
      <c r="Z199" s="279"/>
    </row>
    <row r="200" spans="1:26" ht="16.5" thickTop="1">
      <c r="B200" s="15"/>
      <c r="C200" s="17"/>
      <c r="D200" s="117"/>
      <c r="E200" s="102"/>
      <c r="F200" s="102"/>
      <c r="G200" s="102"/>
      <c r="H200" s="102"/>
      <c r="I200" s="102"/>
      <c r="J200" s="102"/>
      <c r="K200" s="102"/>
      <c r="L200" s="102"/>
      <c r="M200" s="116"/>
      <c r="N200" s="56"/>
      <c r="O200" s="104"/>
      <c r="P200" s="102"/>
      <c r="W200" s="279"/>
      <c r="X200" s="279"/>
      <c r="Y200" s="279"/>
      <c r="Z200" s="279"/>
    </row>
    <row r="201" spans="1:26" ht="21.95" customHeight="1">
      <c r="B201" s="171">
        <v>5</v>
      </c>
      <c r="C201" s="144" t="s">
        <v>77</v>
      </c>
      <c r="D201" s="365">
        <v>7</v>
      </c>
      <c r="E201" s="391" t="s">
        <v>73</v>
      </c>
      <c r="F201" s="392"/>
      <c r="G201" s="371" t="s">
        <v>212</v>
      </c>
      <c r="H201" s="239" t="s">
        <v>58</v>
      </c>
      <c r="I201" s="193" t="s">
        <v>406</v>
      </c>
      <c r="J201" s="193" t="s">
        <v>232</v>
      </c>
      <c r="K201" s="193" t="s">
        <v>403</v>
      </c>
      <c r="L201" s="102"/>
      <c r="M201" s="511" t="str">
        <f>VLOOKUP(Q201,'1'!$A$2:$B$68,2)</f>
        <v>Dimas Febriyan Priambodo, S.Kom</v>
      </c>
      <c r="N201" s="268" t="e">
        <f>VLOOKUP(R201,'1'!$A$2:$B$68,2)</f>
        <v>#N/A</v>
      </c>
      <c r="O201" s="173"/>
      <c r="P201" s="109"/>
      <c r="Q201" s="82">
        <v>16</v>
      </c>
      <c r="R201" s="82" t="s">
        <v>14</v>
      </c>
      <c r="W201" s="279"/>
      <c r="X201" s="279"/>
      <c r="Y201" s="279"/>
      <c r="Z201" s="279"/>
    </row>
    <row r="202" spans="1:26" ht="21.95" customHeight="1">
      <c r="B202" s="171"/>
      <c r="C202" s="144" t="s">
        <v>75</v>
      </c>
      <c r="D202" s="366"/>
      <c r="E202" s="393"/>
      <c r="F202" s="394"/>
      <c r="G202" s="372"/>
      <c r="H202" s="239" t="s">
        <v>58</v>
      </c>
      <c r="I202" s="193" t="s">
        <v>396</v>
      </c>
      <c r="J202" s="193" t="s">
        <v>231</v>
      </c>
      <c r="K202" s="193" t="s">
        <v>404</v>
      </c>
      <c r="L202" s="102"/>
      <c r="M202" s="512"/>
      <c r="N202" s="268" t="e">
        <f>VLOOKUP(R202,'1'!$A$2:$B$68,2)</f>
        <v>#N/A</v>
      </c>
      <c r="O202" s="173"/>
      <c r="P202" s="109"/>
      <c r="Q202" s="82">
        <v>34</v>
      </c>
      <c r="R202" s="82" t="s">
        <v>14</v>
      </c>
      <c r="W202" s="279"/>
      <c r="X202" s="279"/>
      <c r="Y202" s="279"/>
      <c r="Z202" s="279"/>
    </row>
    <row r="203" spans="1:26" ht="21.95" customHeight="1">
      <c r="B203" s="171"/>
      <c r="C203" s="152" t="s">
        <v>255</v>
      </c>
      <c r="D203" s="366"/>
      <c r="E203" s="393"/>
      <c r="F203" s="394"/>
      <c r="G203" s="372"/>
      <c r="H203" s="239" t="s">
        <v>58</v>
      </c>
      <c r="I203" s="193" t="s">
        <v>395</v>
      </c>
      <c r="J203" s="373" t="s">
        <v>233</v>
      </c>
      <c r="K203" s="193" t="s">
        <v>363</v>
      </c>
      <c r="L203" s="102"/>
      <c r="M203" s="512"/>
      <c r="N203" s="375" t="e">
        <f>VLOOKUP(R203,'1'!$A$2:$B$68,2)</f>
        <v>#N/A</v>
      </c>
      <c r="O203" s="173"/>
      <c r="P203" s="109"/>
      <c r="Q203" s="82">
        <v>33</v>
      </c>
      <c r="R203" s="82" t="s">
        <v>14</v>
      </c>
      <c r="W203" s="279"/>
      <c r="X203" s="279"/>
      <c r="Y203" s="279"/>
      <c r="Z203" s="279"/>
    </row>
    <row r="204" spans="1:26" ht="21.95" customHeight="1">
      <c r="B204" s="296"/>
      <c r="C204" s="258"/>
      <c r="D204" s="366"/>
      <c r="E204" s="393"/>
      <c r="F204" s="394"/>
      <c r="G204" s="372"/>
      <c r="H204" s="239" t="s">
        <v>58</v>
      </c>
      <c r="I204" s="193" t="s">
        <v>407</v>
      </c>
      <c r="J204" s="374"/>
      <c r="K204" s="193" t="s">
        <v>405</v>
      </c>
      <c r="L204" s="102"/>
      <c r="M204" s="512"/>
      <c r="N204" s="376"/>
      <c r="O204" s="173"/>
      <c r="P204" s="109"/>
      <c r="Q204" s="82" t="s">
        <v>14</v>
      </c>
      <c r="R204" s="82" t="s">
        <v>14</v>
      </c>
      <c r="W204" s="279"/>
      <c r="X204" s="279"/>
      <c r="Y204" s="279"/>
      <c r="Z204" s="279"/>
    </row>
    <row r="205" spans="1:26" ht="21.95" customHeight="1">
      <c r="B205" s="171"/>
      <c r="C205" s="148"/>
      <c r="D205" s="365">
        <v>7</v>
      </c>
      <c r="E205" s="391" t="s">
        <v>73</v>
      </c>
      <c r="F205" s="392"/>
      <c r="G205" s="372"/>
      <c r="H205" s="193" t="s">
        <v>57</v>
      </c>
      <c r="I205" s="193" t="s">
        <v>524</v>
      </c>
      <c r="J205" s="193" t="s">
        <v>229</v>
      </c>
      <c r="K205" s="193">
        <v>22</v>
      </c>
      <c r="L205" s="102"/>
      <c r="M205" s="512"/>
      <c r="N205" s="268" t="e">
        <f>VLOOKUP(R205,'1'!$A$2:$B$68,2)</f>
        <v>#N/A</v>
      </c>
      <c r="O205" s="173"/>
      <c r="P205" s="109"/>
      <c r="Q205" s="82">
        <v>48</v>
      </c>
      <c r="R205" s="82" t="s">
        <v>14</v>
      </c>
      <c r="W205" s="279"/>
      <c r="X205" s="279"/>
      <c r="Y205" s="279"/>
      <c r="Z205" s="279"/>
    </row>
    <row r="206" spans="1:26" ht="21.95" customHeight="1">
      <c r="B206" s="171"/>
      <c r="C206" s="148"/>
      <c r="D206" s="366"/>
      <c r="E206" s="393"/>
      <c r="F206" s="394"/>
      <c r="G206" s="372"/>
      <c r="H206" s="193" t="s">
        <v>57</v>
      </c>
      <c r="I206" s="193" t="s">
        <v>685</v>
      </c>
      <c r="J206" s="193" t="s">
        <v>228</v>
      </c>
      <c r="K206" s="193" t="s">
        <v>243</v>
      </c>
      <c r="L206" s="102"/>
      <c r="M206" s="512"/>
      <c r="N206" s="268" t="e">
        <f>VLOOKUP(R206,'1'!$A$2:$B$68,2)</f>
        <v>#N/A</v>
      </c>
      <c r="O206" s="173"/>
      <c r="P206" s="109"/>
      <c r="Q206" s="82">
        <v>40</v>
      </c>
      <c r="R206" s="82" t="s">
        <v>14</v>
      </c>
      <c r="W206" s="279"/>
      <c r="X206" s="279"/>
      <c r="Y206" s="279"/>
      <c r="Z206" s="279"/>
    </row>
    <row r="207" spans="1:26" ht="21.95" customHeight="1">
      <c r="B207" s="171"/>
      <c r="C207" s="144"/>
      <c r="D207" s="366"/>
      <c r="E207" s="393"/>
      <c r="F207" s="394"/>
      <c r="G207" s="372"/>
      <c r="H207" s="193" t="s">
        <v>57</v>
      </c>
      <c r="I207" s="193" t="s">
        <v>526</v>
      </c>
      <c r="J207" s="193" t="s">
        <v>235</v>
      </c>
      <c r="K207" s="193">
        <v>33</v>
      </c>
      <c r="L207" s="102"/>
      <c r="M207" s="512"/>
      <c r="N207" s="268" t="e">
        <f>VLOOKUP(R207,'1'!$A$2:$B$68,2)</f>
        <v>#N/A</v>
      </c>
      <c r="O207" s="173"/>
      <c r="P207" s="109"/>
      <c r="Q207" s="82">
        <v>8</v>
      </c>
      <c r="R207" s="82" t="s">
        <v>14</v>
      </c>
      <c r="W207" s="279"/>
      <c r="X207" s="279"/>
      <c r="Y207" s="279"/>
      <c r="Z207" s="279"/>
    </row>
    <row r="208" spans="1:26" ht="21.95" customHeight="1">
      <c r="B208" s="171"/>
      <c r="C208" s="144"/>
      <c r="D208" s="366"/>
      <c r="E208" s="393"/>
      <c r="F208" s="394"/>
      <c r="G208" s="372"/>
      <c r="H208" s="193" t="s">
        <v>57</v>
      </c>
      <c r="I208" s="193" t="s">
        <v>303</v>
      </c>
      <c r="J208" s="193" t="s">
        <v>234</v>
      </c>
      <c r="K208" s="193">
        <v>19</v>
      </c>
      <c r="L208" s="102"/>
      <c r="M208" s="512"/>
      <c r="N208" s="268" t="e">
        <f>VLOOKUP(R208,'1'!$A$2:$B$68,2)</f>
        <v>#N/A</v>
      </c>
      <c r="O208" s="173"/>
      <c r="P208" s="109"/>
      <c r="Q208" s="82">
        <v>11</v>
      </c>
      <c r="R208" s="82" t="s">
        <v>14</v>
      </c>
      <c r="W208" s="279"/>
      <c r="X208" s="279"/>
      <c r="Y208" s="279"/>
      <c r="Z208" s="279"/>
    </row>
    <row r="209" spans="1:26" ht="21.95" customHeight="1">
      <c r="B209" s="171"/>
      <c r="C209" s="144"/>
      <c r="D209" s="366"/>
      <c r="E209" s="393"/>
      <c r="F209" s="394"/>
      <c r="G209" s="372"/>
      <c r="H209" s="193" t="s">
        <v>57</v>
      </c>
      <c r="I209" s="193" t="s">
        <v>518</v>
      </c>
      <c r="J209" s="193" t="s">
        <v>236</v>
      </c>
      <c r="K209" s="193">
        <v>27</v>
      </c>
      <c r="L209" s="102"/>
      <c r="M209" s="512"/>
      <c r="N209" s="268" t="e">
        <f>VLOOKUP(R209,'1'!$A$2:$B$68,2)</f>
        <v>#N/A</v>
      </c>
      <c r="O209" s="173"/>
      <c r="P209" s="109"/>
      <c r="Q209" s="82">
        <v>2</v>
      </c>
      <c r="R209" s="82" t="s">
        <v>14</v>
      </c>
      <c r="W209" s="279"/>
      <c r="X209" s="279"/>
      <c r="Y209" s="279"/>
      <c r="Z209" s="279"/>
    </row>
    <row r="210" spans="1:26" ht="21.95" customHeight="1">
      <c r="B210" s="171"/>
      <c r="C210" s="144"/>
      <c r="D210" s="468"/>
      <c r="E210" s="412"/>
      <c r="F210" s="413"/>
      <c r="G210" s="390"/>
      <c r="H210" s="193" t="s">
        <v>57</v>
      </c>
      <c r="I210" s="193" t="s">
        <v>516</v>
      </c>
      <c r="J210" s="271" t="s">
        <v>230</v>
      </c>
      <c r="K210" s="193" t="s">
        <v>517</v>
      </c>
      <c r="L210" s="102"/>
      <c r="M210" s="513"/>
      <c r="N210" s="268" t="e">
        <f>VLOOKUP(R210,'1'!$A$2:$B$68,2)</f>
        <v>#N/A</v>
      </c>
      <c r="O210" s="173"/>
      <c r="P210" s="109"/>
      <c r="Q210" s="82">
        <v>31</v>
      </c>
      <c r="R210" s="82" t="s">
        <v>14</v>
      </c>
      <c r="W210" s="279"/>
      <c r="X210" s="279"/>
      <c r="Y210" s="279"/>
      <c r="Z210" s="279"/>
    </row>
    <row r="211" spans="1:26" ht="21.95" customHeight="1">
      <c r="B211" s="171"/>
      <c r="C211" s="144"/>
      <c r="D211" s="365">
        <v>3</v>
      </c>
      <c r="E211" s="399" t="s">
        <v>183</v>
      </c>
      <c r="F211" s="318" t="s">
        <v>208</v>
      </c>
      <c r="G211" s="285" t="s">
        <v>171</v>
      </c>
      <c r="H211" s="193" t="s">
        <v>58</v>
      </c>
      <c r="I211" s="193" t="s">
        <v>369</v>
      </c>
      <c r="J211" s="193" t="s">
        <v>94</v>
      </c>
      <c r="K211" s="193" t="s">
        <v>383</v>
      </c>
      <c r="L211" s="102"/>
      <c r="M211" s="415" t="str">
        <f>VLOOKUP(Q211,'1'!$A$2:$B$68,2)</f>
        <v>Budi Hartanto, S.Kom, M.Kom</v>
      </c>
      <c r="N211" s="268" t="e">
        <f>VLOOKUP(R211,'1'!$A$2:$B$68,2)</f>
        <v>#N/A</v>
      </c>
      <c r="O211" s="173"/>
      <c r="P211" s="109"/>
      <c r="Q211" s="82">
        <v>12</v>
      </c>
      <c r="R211" s="82" t="s">
        <v>14</v>
      </c>
      <c r="W211" s="279"/>
      <c r="X211" s="279"/>
      <c r="Y211" s="279"/>
      <c r="Z211" s="279"/>
    </row>
    <row r="212" spans="1:26" ht="21.95" customHeight="1">
      <c r="B212" s="171"/>
      <c r="C212" s="144"/>
      <c r="D212" s="366"/>
      <c r="E212" s="401"/>
      <c r="F212" s="318" t="s">
        <v>209</v>
      </c>
      <c r="G212" s="285" t="s">
        <v>212</v>
      </c>
      <c r="H212" s="193" t="s">
        <v>58</v>
      </c>
      <c r="I212" s="193" t="s">
        <v>370</v>
      </c>
      <c r="J212" s="193" t="s">
        <v>94</v>
      </c>
      <c r="K212" s="193" t="s">
        <v>372</v>
      </c>
      <c r="L212" s="102"/>
      <c r="M212" s="416"/>
      <c r="N212" s="268" t="e">
        <f>VLOOKUP(R212,'1'!$A$2:$B$68,2)</f>
        <v>#N/A</v>
      </c>
      <c r="O212" s="173"/>
      <c r="P212" s="109"/>
      <c r="Q212" s="82">
        <v>12</v>
      </c>
      <c r="R212" s="82" t="s">
        <v>14</v>
      </c>
      <c r="W212" s="279"/>
      <c r="X212" s="279"/>
      <c r="Y212" s="279"/>
      <c r="Z212" s="279"/>
    </row>
    <row r="213" spans="1:26" ht="21.95" customHeight="1">
      <c r="B213" s="171"/>
      <c r="C213" s="144"/>
      <c r="D213" s="387"/>
      <c r="E213" s="403"/>
      <c r="F213" s="318" t="s">
        <v>210</v>
      </c>
      <c r="G213" s="285" t="s">
        <v>189</v>
      </c>
      <c r="H213" s="193" t="s">
        <v>58</v>
      </c>
      <c r="I213" s="193" t="s">
        <v>373</v>
      </c>
      <c r="J213" s="193" t="s">
        <v>94</v>
      </c>
      <c r="K213" s="193" t="s">
        <v>449</v>
      </c>
      <c r="L213" s="102"/>
      <c r="M213" s="417"/>
      <c r="N213" s="268" t="e">
        <f>VLOOKUP(R213,'1'!$A$2:$B$68,2)</f>
        <v>#N/A</v>
      </c>
      <c r="O213" s="173"/>
      <c r="P213" s="109"/>
      <c r="Q213" s="82">
        <v>12</v>
      </c>
      <c r="R213" s="82" t="s">
        <v>14</v>
      </c>
      <c r="W213" s="279"/>
      <c r="X213" s="279"/>
      <c r="Y213" s="279"/>
      <c r="Z213" s="279"/>
    </row>
    <row r="214" spans="1:26" ht="21.95" customHeight="1">
      <c r="B214" s="171"/>
      <c r="C214" s="144"/>
      <c r="D214" s="295">
        <v>3</v>
      </c>
      <c r="E214" s="323" t="s">
        <v>195</v>
      </c>
      <c r="F214" s="324" t="s">
        <v>208</v>
      </c>
      <c r="G214" s="285" t="s">
        <v>212</v>
      </c>
      <c r="H214" s="193" t="s">
        <v>26</v>
      </c>
      <c r="I214" s="193" t="s">
        <v>315</v>
      </c>
      <c r="J214" s="193" t="s">
        <v>102</v>
      </c>
      <c r="K214" s="193" t="s">
        <v>321</v>
      </c>
      <c r="L214" s="102"/>
      <c r="M214" s="166" t="str">
        <f>VLOOKUP(Q214,'1'!$A$2:$B$68,2)</f>
        <v>Sri Siswanti, M.Kom</v>
      </c>
      <c r="N214" s="268" t="e">
        <f>VLOOKUP(R214,'1'!$A$2:$B$68,2)</f>
        <v>#N/A</v>
      </c>
      <c r="O214" s="173"/>
      <c r="P214" s="109"/>
      <c r="Q214" s="82">
        <v>42</v>
      </c>
      <c r="R214" s="82" t="s">
        <v>14</v>
      </c>
      <c r="W214" s="279"/>
      <c r="X214" s="279"/>
      <c r="Y214" s="279"/>
      <c r="Z214" s="279"/>
    </row>
    <row r="215" spans="1:26" ht="21.95" customHeight="1">
      <c r="B215" s="171"/>
      <c r="C215" s="144"/>
      <c r="D215" s="365">
        <v>3</v>
      </c>
      <c r="E215" s="399" t="s">
        <v>183</v>
      </c>
      <c r="F215" s="400" t="s">
        <v>208</v>
      </c>
      <c r="G215" s="371" t="s">
        <v>189</v>
      </c>
      <c r="H215" s="193" t="s">
        <v>20</v>
      </c>
      <c r="I215" s="193" t="s">
        <v>288</v>
      </c>
      <c r="J215" s="373" t="s">
        <v>87</v>
      </c>
      <c r="K215" s="193" t="s">
        <v>289</v>
      </c>
      <c r="L215" s="102"/>
      <c r="M215" s="415" t="str">
        <f>VLOOKUP(Q215,'1'!$A$2:$B$68,2)</f>
        <v>Paulus Harsadi, S.Kom, M.Kom</v>
      </c>
      <c r="N215" s="375" t="e">
        <f>VLOOKUP(R215,'1'!$A$2:$B$68,2)</f>
        <v>#N/A</v>
      </c>
      <c r="O215" s="173"/>
      <c r="P215" s="109"/>
      <c r="Q215" s="82">
        <v>32</v>
      </c>
      <c r="R215" s="82" t="s">
        <v>14</v>
      </c>
      <c r="W215" s="279"/>
      <c r="X215" s="279"/>
      <c r="Y215" s="279"/>
      <c r="Z215" s="279"/>
    </row>
    <row r="216" spans="1:26" ht="21.95" customHeight="1">
      <c r="A216" s="103"/>
      <c r="B216" s="171"/>
      <c r="C216" s="148"/>
      <c r="D216" s="366"/>
      <c r="E216" s="401"/>
      <c r="F216" s="404"/>
      <c r="G216" s="390"/>
      <c r="H216" s="193" t="s">
        <v>21</v>
      </c>
      <c r="I216" s="193" t="s">
        <v>301</v>
      </c>
      <c r="J216" s="374"/>
      <c r="K216" s="193" t="s">
        <v>289</v>
      </c>
      <c r="L216" s="102"/>
      <c r="M216" s="416"/>
      <c r="N216" s="376"/>
      <c r="O216" s="173"/>
      <c r="P216" s="109"/>
      <c r="Q216" s="82" t="s">
        <v>14</v>
      </c>
      <c r="R216" s="82" t="s">
        <v>14</v>
      </c>
      <c r="W216" s="279"/>
      <c r="X216" s="279"/>
      <c r="Y216" s="279"/>
      <c r="Z216" s="279"/>
    </row>
    <row r="217" spans="1:26" ht="21.95" customHeight="1">
      <c r="A217" s="103"/>
      <c r="B217" s="171"/>
      <c r="C217" s="148"/>
      <c r="D217" s="387"/>
      <c r="E217" s="403"/>
      <c r="F217" s="324" t="s">
        <v>209</v>
      </c>
      <c r="G217" s="285" t="s">
        <v>240</v>
      </c>
      <c r="H217" s="193" t="s">
        <v>26</v>
      </c>
      <c r="I217" s="193" t="s">
        <v>315</v>
      </c>
      <c r="J217" s="193" t="s">
        <v>87</v>
      </c>
      <c r="K217" s="193" t="s">
        <v>321</v>
      </c>
      <c r="L217" s="102"/>
      <c r="M217" s="417"/>
      <c r="N217" s="268" t="e">
        <f>VLOOKUP(R217,'1'!$A$2:$B$68,2)</f>
        <v>#N/A</v>
      </c>
      <c r="O217" s="173"/>
      <c r="P217" s="109"/>
      <c r="Q217" s="82">
        <v>32</v>
      </c>
      <c r="R217" s="82" t="s">
        <v>14</v>
      </c>
      <c r="W217" s="279"/>
      <c r="X217" s="279"/>
      <c r="Y217" s="279"/>
      <c r="Z217" s="279"/>
    </row>
    <row r="218" spans="1:26" ht="21.95" customHeight="1">
      <c r="B218" s="171"/>
      <c r="C218" s="145"/>
      <c r="D218" s="365">
        <v>3</v>
      </c>
      <c r="E218" s="367" t="s">
        <v>127</v>
      </c>
      <c r="F218" s="368"/>
      <c r="G218" s="371" t="s">
        <v>189</v>
      </c>
      <c r="H218" s="193" t="s">
        <v>58</v>
      </c>
      <c r="I218" s="193" t="s">
        <v>369</v>
      </c>
      <c r="J218" s="193" t="s">
        <v>232</v>
      </c>
      <c r="K218" s="193" t="s">
        <v>385</v>
      </c>
      <c r="L218" s="102"/>
      <c r="M218" s="415" t="str">
        <f>VLOOKUP(Q218,'1'!$A$2:$B$68,2)</f>
        <v>Wawan Laksito, S.Si, M.Kom</v>
      </c>
      <c r="N218" s="268" t="e">
        <f>VLOOKUP(R218,'1'!$A$2:$B$68,2)</f>
        <v>#N/A</v>
      </c>
      <c r="O218" s="173"/>
      <c r="P218" s="109"/>
      <c r="Q218" s="82">
        <v>52</v>
      </c>
      <c r="R218" s="82" t="s">
        <v>14</v>
      </c>
      <c r="W218" s="279"/>
      <c r="X218" s="279"/>
      <c r="Y218" s="279"/>
      <c r="Z218" s="279"/>
    </row>
    <row r="219" spans="1:26" ht="21.95" customHeight="1">
      <c r="B219" s="171"/>
      <c r="C219" s="145"/>
      <c r="D219" s="366"/>
      <c r="E219" s="369"/>
      <c r="F219" s="370"/>
      <c r="G219" s="372"/>
      <c r="H219" s="193" t="s">
        <v>58</v>
      </c>
      <c r="I219" s="193" t="s">
        <v>344</v>
      </c>
      <c r="J219" s="271" t="s">
        <v>231</v>
      </c>
      <c r="K219" s="193" t="s">
        <v>546</v>
      </c>
      <c r="L219" s="102"/>
      <c r="M219" s="416"/>
      <c r="N219" s="268" t="e">
        <f>VLOOKUP(R219,'1'!$A$2:$B$68,2)</f>
        <v>#N/A</v>
      </c>
      <c r="O219" s="173"/>
      <c r="P219" s="109"/>
      <c r="Q219" s="82">
        <v>31</v>
      </c>
      <c r="R219" s="82" t="s">
        <v>14</v>
      </c>
      <c r="W219" s="279"/>
      <c r="X219" s="279"/>
      <c r="Y219" s="279"/>
      <c r="Z219" s="279"/>
    </row>
    <row r="220" spans="1:26" ht="21.95" customHeight="1">
      <c r="B220" s="171"/>
      <c r="C220" s="145"/>
      <c r="D220" s="366"/>
      <c r="E220" s="369"/>
      <c r="F220" s="370"/>
      <c r="G220" s="372"/>
      <c r="H220" s="193" t="s">
        <v>58</v>
      </c>
      <c r="I220" s="193" t="s">
        <v>366</v>
      </c>
      <c r="J220" s="373" t="s">
        <v>233</v>
      </c>
      <c r="K220" s="193" t="s">
        <v>214</v>
      </c>
      <c r="L220" s="102"/>
      <c r="M220" s="416"/>
      <c r="N220" s="375" t="e">
        <f>VLOOKUP(R220,'1'!$A$2:$B$68,2)</f>
        <v>#N/A</v>
      </c>
      <c r="O220" s="173"/>
      <c r="P220" s="109"/>
      <c r="Q220" s="82">
        <v>8</v>
      </c>
      <c r="R220" s="82" t="s">
        <v>14</v>
      </c>
      <c r="W220" s="279"/>
      <c r="X220" s="279"/>
      <c r="Y220" s="279"/>
      <c r="Z220" s="279"/>
    </row>
    <row r="221" spans="1:26" ht="21.95" customHeight="1">
      <c r="B221" s="171"/>
      <c r="C221" s="145"/>
      <c r="D221" s="387"/>
      <c r="E221" s="388"/>
      <c r="F221" s="389"/>
      <c r="G221" s="372"/>
      <c r="H221" s="193" t="s">
        <v>58</v>
      </c>
      <c r="I221" s="193" t="s">
        <v>407</v>
      </c>
      <c r="J221" s="374"/>
      <c r="K221" s="193" t="s">
        <v>216</v>
      </c>
      <c r="L221" s="102"/>
      <c r="M221" s="416"/>
      <c r="N221" s="376"/>
      <c r="O221" s="173"/>
      <c r="P221" s="109"/>
      <c r="Q221" s="82" t="s">
        <v>14</v>
      </c>
      <c r="R221" s="82" t="s">
        <v>14</v>
      </c>
      <c r="W221" s="279"/>
      <c r="X221" s="279"/>
      <c r="Y221" s="279"/>
      <c r="Z221" s="279"/>
    </row>
    <row r="222" spans="1:26" ht="21.95" customHeight="1">
      <c r="B222" s="171"/>
      <c r="C222" s="145"/>
      <c r="D222" s="365">
        <v>1</v>
      </c>
      <c r="E222" s="367" t="s">
        <v>127</v>
      </c>
      <c r="F222" s="368"/>
      <c r="G222" s="372"/>
      <c r="H222" s="193" t="s">
        <v>26</v>
      </c>
      <c r="I222" s="193" t="s">
        <v>547</v>
      </c>
      <c r="J222" s="193" t="s">
        <v>234</v>
      </c>
      <c r="K222" s="193" t="s">
        <v>549</v>
      </c>
      <c r="L222" s="102"/>
      <c r="M222" s="416"/>
      <c r="N222" s="268" t="e">
        <f>VLOOKUP(R222,'1'!$A$2:$B$68,2)</f>
        <v>#N/A</v>
      </c>
      <c r="O222" s="173"/>
      <c r="P222" s="109"/>
      <c r="Q222" s="82">
        <v>11</v>
      </c>
      <c r="R222" s="82" t="s">
        <v>14</v>
      </c>
      <c r="W222" s="279"/>
      <c r="X222" s="279"/>
      <c r="Y222" s="279"/>
      <c r="Z222" s="279"/>
    </row>
    <row r="223" spans="1:26" ht="21.95" customHeight="1">
      <c r="B223" s="171"/>
      <c r="C223" s="145"/>
      <c r="D223" s="387"/>
      <c r="E223" s="388"/>
      <c r="F223" s="389"/>
      <c r="G223" s="390"/>
      <c r="H223" s="193" t="s">
        <v>26</v>
      </c>
      <c r="I223" s="193" t="s">
        <v>548</v>
      </c>
      <c r="J223" s="271" t="s">
        <v>235</v>
      </c>
      <c r="K223" s="193">
        <v>13</v>
      </c>
      <c r="L223" s="102"/>
      <c r="M223" s="417"/>
      <c r="N223" s="268" t="e">
        <f>VLOOKUP(R223,'1'!$A$2:$B$68,2)</f>
        <v>#N/A</v>
      </c>
      <c r="O223" s="173"/>
      <c r="P223" s="109"/>
      <c r="Q223" s="82">
        <v>2</v>
      </c>
      <c r="R223" s="82" t="s">
        <v>14</v>
      </c>
      <c r="W223" s="279"/>
      <c r="X223" s="279"/>
      <c r="Y223" s="279"/>
      <c r="Z223" s="279"/>
    </row>
    <row r="224" spans="1:26" ht="21.95" customHeight="1">
      <c r="B224" s="15"/>
      <c r="C224" s="70"/>
      <c r="D224" s="142"/>
      <c r="E224" s="196"/>
      <c r="F224" s="196"/>
      <c r="G224" s="42"/>
      <c r="H224" s="220"/>
      <c r="L224" s="102"/>
      <c r="M224" s="221"/>
      <c r="N224" s="222"/>
      <c r="O224" s="223"/>
      <c r="P224" s="109"/>
      <c r="W224" s="279"/>
      <c r="X224" s="279"/>
      <c r="Y224" s="279"/>
      <c r="Z224" s="279"/>
    </row>
    <row r="225" spans="2:26" ht="21.95" customHeight="1">
      <c r="B225" s="15"/>
      <c r="C225" s="148"/>
      <c r="D225" s="469" t="s">
        <v>39</v>
      </c>
      <c r="E225" s="470"/>
      <c r="F225" s="470"/>
      <c r="G225" s="470"/>
      <c r="H225" s="470"/>
      <c r="I225" s="470"/>
      <c r="J225" s="470"/>
      <c r="K225" s="470"/>
      <c r="L225" s="470"/>
      <c r="M225" s="470"/>
      <c r="N225" s="470"/>
      <c r="O225" s="471"/>
      <c r="P225" s="109"/>
      <c r="W225" s="279"/>
      <c r="X225" s="279"/>
      <c r="Y225" s="279"/>
      <c r="Z225" s="279"/>
    </row>
    <row r="226" spans="2:26" ht="21.95" customHeight="1">
      <c r="B226" s="171"/>
      <c r="C226" s="75" t="s">
        <v>137</v>
      </c>
      <c r="D226" s="295">
        <v>1</v>
      </c>
      <c r="E226" s="391" t="s">
        <v>254</v>
      </c>
      <c r="F226" s="392"/>
      <c r="G226" s="266" t="s">
        <v>172</v>
      </c>
      <c r="H226" s="193" t="s">
        <v>20</v>
      </c>
      <c r="I226" s="193" t="s">
        <v>364</v>
      </c>
      <c r="J226" s="193" t="s">
        <v>229</v>
      </c>
      <c r="K226" s="193" t="s">
        <v>363</v>
      </c>
      <c r="L226" s="102"/>
      <c r="M226" s="269" t="str">
        <f>VLOOKUP(Q226,'1'!$A$2:$B$68,2)</f>
        <v>Ari Wibowo, S.Si, M.Si</v>
      </c>
      <c r="N226" s="268" t="e">
        <f>VLOOKUP(R226,'1'!$A$2:$B$68,2)</f>
        <v>#N/A</v>
      </c>
      <c r="O226" s="173"/>
      <c r="P226" s="109"/>
      <c r="Q226" s="82">
        <v>4</v>
      </c>
      <c r="R226" s="82" t="s">
        <v>14</v>
      </c>
      <c r="W226" s="279"/>
      <c r="X226" s="279"/>
      <c r="Y226" s="279"/>
      <c r="Z226" s="279"/>
    </row>
    <row r="227" spans="2:26" ht="21.95" customHeight="1">
      <c r="B227" s="74"/>
      <c r="C227" s="144" t="s">
        <v>77</v>
      </c>
      <c r="D227" s="365">
        <v>7</v>
      </c>
      <c r="E227" s="391" t="s">
        <v>73</v>
      </c>
      <c r="F227" s="392"/>
      <c r="G227" s="371" t="s">
        <v>172</v>
      </c>
      <c r="H227" s="193" t="s">
        <v>58</v>
      </c>
      <c r="I227" s="193" t="s">
        <v>360</v>
      </c>
      <c r="J227" s="193" t="s">
        <v>232</v>
      </c>
      <c r="K227" s="193" t="s">
        <v>361</v>
      </c>
      <c r="L227" s="102"/>
      <c r="M227" s="415" t="str">
        <f>VLOOKUP(Q227,'1'!$A$2:$B$68,2)</f>
        <v>Dimas Febriyan Priambodo, S.Kom</v>
      </c>
      <c r="N227" s="268" t="e">
        <f>VLOOKUP(R227,'1'!$A$2:$B$68,2)</f>
        <v>#N/A</v>
      </c>
      <c r="O227" s="173"/>
      <c r="P227" s="109"/>
      <c r="Q227" s="82">
        <v>16</v>
      </c>
      <c r="R227" s="82" t="s">
        <v>14</v>
      </c>
      <c r="W227" s="279"/>
      <c r="X227" s="279"/>
      <c r="Y227" s="279"/>
      <c r="Z227" s="279"/>
    </row>
    <row r="228" spans="2:26" ht="21.95" customHeight="1">
      <c r="B228" s="74"/>
      <c r="C228" s="144" t="s">
        <v>75</v>
      </c>
      <c r="D228" s="387"/>
      <c r="E228" s="412"/>
      <c r="F228" s="413"/>
      <c r="G228" s="390"/>
      <c r="H228" s="193" t="s">
        <v>57</v>
      </c>
      <c r="I228" s="193" t="s">
        <v>687</v>
      </c>
      <c r="J228" s="193" t="s">
        <v>231</v>
      </c>
      <c r="K228" s="193" t="s">
        <v>686</v>
      </c>
      <c r="L228" s="102"/>
      <c r="M228" s="417"/>
      <c r="N228" s="208" t="e">
        <f>VLOOKUP(R228,'1'!$A$2:$B$68,2)</f>
        <v>#N/A</v>
      </c>
      <c r="O228" s="173"/>
      <c r="P228" s="109"/>
      <c r="Q228" s="82">
        <v>36</v>
      </c>
      <c r="R228" s="82" t="s">
        <v>14</v>
      </c>
      <c r="W228" s="279"/>
      <c r="X228" s="279"/>
      <c r="Y228" s="279"/>
      <c r="Z228" s="279"/>
    </row>
    <row r="229" spans="2:26" ht="21.95" customHeight="1">
      <c r="B229" s="72"/>
      <c r="C229" s="152" t="s">
        <v>255</v>
      </c>
      <c r="D229" s="295">
        <v>3</v>
      </c>
      <c r="E229" s="323" t="s">
        <v>195</v>
      </c>
      <c r="F229" s="324" t="s">
        <v>208</v>
      </c>
      <c r="G229" s="266" t="s">
        <v>172</v>
      </c>
      <c r="H229" s="193" t="s">
        <v>26</v>
      </c>
      <c r="I229" s="193" t="s">
        <v>282</v>
      </c>
      <c r="J229" s="193" t="s">
        <v>102</v>
      </c>
      <c r="K229" s="193">
        <v>17</v>
      </c>
      <c r="L229" s="102"/>
      <c r="M229" s="166" t="str">
        <f>VLOOKUP(Q229,'1'!$A$2:$B$68,2)</f>
        <v>Sri Siswanti, M.Kom</v>
      </c>
      <c r="N229" s="268" t="e">
        <f>VLOOKUP(R229,'1'!$A$2:$B$68,2)</f>
        <v>#N/A</v>
      </c>
      <c r="O229" s="173"/>
      <c r="P229" s="109"/>
      <c r="Q229" s="82">
        <v>42</v>
      </c>
      <c r="R229" s="82" t="s">
        <v>14</v>
      </c>
      <c r="W229" s="279"/>
      <c r="X229" s="279"/>
      <c r="Y229" s="279"/>
      <c r="Z229" s="279"/>
    </row>
    <row r="230" spans="2:26" ht="21.95" customHeight="1">
      <c r="B230" s="72"/>
      <c r="C230" s="144"/>
      <c r="D230" s="365">
        <v>3</v>
      </c>
      <c r="E230" s="399" t="s">
        <v>183</v>
      </c>
      <c r="F230" s="324" t="s">
        <v>208</v>
      </c>
      <c r="G230" s="285" t="s">
        <v>172</v>
      </c>
      <c r="H230" s="193" t="s">
        <v>57</v>
      </c>
      <c r="I230" s="193" t="s">
        <v>324</v>
      </c>
      <c r="J230" s="193" t="s">
        <v>94</v>
      </c>
      <c r="K230" s="193">
        <v>22</v>
      </c>
      <c r="L230" s="102"/>
      <c r="M230" s="415" t="str">
        <f>VLOOKUP(Q230,'1'!$A$2:$B$68,2)</f>
        <v>Budi Hartanto, S.Kom, M.Kom</v>
      </c>
      <c r="N230" s="268" t="e">
        <f>VLOOKUP(R230,'1'!$A$2:$B$68,2)</f>
        <v>#N/A</v>
      </c>
      <c r="O230" s="173"/>
      <c r="P230" s="109"/>
      <c r="Q230" s="82">
        <v>12</v>
      </c>
      <c r="R230" s="82" t="s">
        <v>14</v>
      </c>
    </row>
    <row r="231" spans="2:26" ht="21.95" customHeight="1">
      <c r="B231" s="72"/>
      <c r="C231" s="145"/>
      <c r="D231" s="387"/>
      <c r="E231" s="403"/>
      <c r="F231" s="324" t="s">
        <v>209</v>
      </c>
      <c r="G231" s="285" t="s">
        <v>211</v>
      </c>
      <c r="H231" s="193" t="s">
        <v>57</v>
      </c>
      <c r="I231" s="193" t="s">
        <v>504</v>
      </c>
      <c r="J231" s="193" t="s">
        <v>94</v>
      </c>
      <c r="K231" s="193">
        <v>11</v>
      </c>
      <c r="L231" s="102"/>
      <c r="M231" s="417"/>
      <c r="N231" s="268" t="e">
        <f>VLOOKUP(R231,'1'!$A$2:$B$68,2)</f>
        <v>#N/A</v>
      </c>
      <c r="O231" s="173"/>
      <c r="P231" s="109"/>
      <c r="Q231" s="82">
        <v>12</v>
      </c>
      <c r="R231" s="82" t="s">
        <v>14</v>
      </c>
    </row>
    <row r="232" spans="2:26" ht="21.95" customHeight="1">
      <c r="B232" s="74"/>
      <c r="C232" s="145"/>
      <c r="D232" s="365">
        <v>3</v>
      </c>
      <c r="E232" s="399" t="s">
        <v>183</v>
      </c>
      <c r="F232" s="400" t="s">
        <v>208</v>
      </c>
      <c r="G232" s="371" t="s">
        <v>211</v>
      </c>
      <c r="H232" s="193" t="s">
        <v>56</v>
      </c>
      <c r="I232" s="193" t="s">
        <v>587</v>
      </c>
      <c r="J232" s="373" t="s">
        <v>87</v>
      </c>
      <c r="K232" s="193" t="s">
        <v>588</v>
      </c>
      <c r="L232" s="102"/>
      <c r="M232" s="415" t="str">
        <f>VLOOKUP(Q232,'1'!$A$2:$B$68,2)</f>
        <v>Paulus Harsadi, S.Kom, M.Kom</v>
      </c>
      <c r="N232" s="375" t="e">
        <f>VLOOKUP(R232,'1'!$A$2:$B$68,2)</f>
        <v>#N/A</v>
      </c>
      <c r="O232" s="173"/>
      <c r="P232" s="109"/>
      <c r="Q232" s="82">
        <v>32</v>
      </c>
      <c r="R232" s="82" t="s">
        <v>14</v>
      </c>
      <c r="W232" s="279"/>
      <c r="X232" s="279"/>
      <c r="Y232" s="279"/>
      <c r="Z232" s="279"/>
    </row>
    <row r="233" spans="2:26" ht="21.95" customHeight="1">
      <c r="B233" s="74"/>
      <c r="C233" s="145"/>
      <c r="D233" s="387"/>
      <c r="E233" s="403"/>
      <c r="F233" s="404"/>
      <c r="G233" s="390"/>
      <c r="H233" s="193" t="s">
        <v>26</v>
      </c>
      <c r="I233" s="193" t="s">
        <v>282</v>
      </c>
      <c r="J233" s="374"/>
      <c r="K233" s="193">
        <v>17</v>
      </c>
      <c r="L233" s="102"/>
      <c r="M233" s="417"/>
      <c r="N233" s="376"/>
      <c r="O233" s="173"/>
      <c r="P233" s="109"/>
      <c r="Q233" s="82">
        <v>16</v>
      </c>
      <c r="R233" s="82" t="s">
        <v>14</v>
      </c>
      <c r="W233" s="279"/>
      <c r="X233" s="279"/>
      <c r="Y233" s="279"/>
      <c r="Z233" s="279"/>
    </row>
    <row r="234" spans="2:26" ht="21.95" customHeight="1">
      <c r="B234" s="74"/>
      <c r="C234" s="145"/>
      <c r="D234" s="365">
        <v>3</v>
      </c>
      <c r="E234" s="367" t="s">
        <v>127</v>
      </c>
      <c r="F234" s="368"/>
      <c r="G234" s="371" t="s">
        <v>237</v>
      </c>
      <c r="H234" s="193" t="s">
        <v>58</v>
      </c>
      <c r="I234" s="193" t="s">
        <v>334</v>
      </c>
      <c r="J234" s="193" t="s">
        <v>232</v>
      </c>
      <c r="K234" s="193">
        <v>36</v>
      </c>
      <c r="L234" s="102"/>
      <c r="M234" s="415" t="str">
        <f>VLOOKUP(Q234,'1'!$A$2:$B$68,2)</f>
        <v>Wawan Laksito, S.Si, M.Kom</v>
      </c>
      <c r="N234" s="268" t="e">
        <f>VLOOKUP(R234,'1'!$A$2:$B$68,2)</f>
        <v>#N/A</v>
      </c>
      <c r="O234" s="173"/>
      <c r="P234" s="109"/>
      <c r="Q234" s="82">
        <v>52</v>
      </c>
      <c r="R234" s="82" t="s">
        <v>14</v>
      </c>
      <c r="W234" s="279"/>
      <c r="X234" s="279"/>
      <c r="Y234" s="279"/>
      <c r="Z234" s="279"/>
    </row>
    <row r="235" spans="2:26" ht="21.95" customHeight="1">
      <c r="B235" s="74"/>
      <c r="C235" s="145"/>
      <c r="D235" s="387"/>
      <c r="E235" s="388"/>
      <c r="F235" s="389"/>
      <c r="G235" s="372"/>
      <c r="H235" s="193" t="s">
        <v>58</v>
      </c>
      <c r="I235" s="193" t="s">
        <v>349</v>
      </c>
      <c r="J235" s="373" t="s">
        <v>231</v>
      </c>
      <c r="K235" s="193" t="s">
        <v>350</v>
      </c>
      <c r="L235" s="102"/>
      <c r="M235" s="416"/>
      <c r="N235" s="375" t="e">
        <f>VLOOKUP(R235,'1'!$A$2:$B$68,2)</f>
        <v>#N/A</v>
      </c>
      <c r="O235" s="173"/>
      <c r="P235" s="109"/>
      <c r="Q235" s="82">
        <v>36</v>
      </c>
      <c r="R235" s="82" t="s">
        <v>14</v>
      </c>
      <c r="W235" s="279"/>
      <c r="X235" s="279"/>
      <c r="Y235" s="279"/>
      <c r="Z235" s="279"/>
    </row>
    <row r="236" spans="2:26" ht="21.95" customHeight="1">
      <c r="B236" s="74"/>
      <c r="C236" s="145"/>
      <c r="D236" s="293">
        <v>1</v>
      </c>
      <c r="E236" s="455" t="s">
        <v>127</v>
      </c>
      <c r="F236" s="456"/>
      <c r="G236" s="390"/>
      <c r="H236" s="193" t="s">
        <v>358</v>
      </c>
      <c r="I236" s="193" t="s">
        <v>413</v>
      </c>
      <c r="J236" s="374"/>
      <c r="K236" s="193" t="s">
        <v>244</v>
      </c>
      <c r="L236" s="102"/>
      <c r="M236" s="417"/>
      <c r="N236" s="376"/>
      <c r="O236" s="173"/>
      <c r="P236" s="109"/>
      <c r="W236" s="279"/>
      <c r="X236" s="279"/>
      <c r="Y236" s="279"/>
      <c r="Z236" s="279"/>
    </row>
    <row r="237" spans="2:26" ht="21.95" customHeight="1" thickBot="1">
      <c r="B237" s="343"/>
      <c r="C237" s="301"/>
      <c r="D237" s="302"/>
      <c r="E237" s="303"/>
      <c r="F237" s="304"/>
      <c r="G237" s="302"/>
      <c r="H237" s="302"/>
      <c r="I237" s="302"/>
      <c r="J237" s="302"/>
      <c r="K237" s="305"/>
      <c r="L237" s="334"/>
      <c r="M237" s="335"/>
      <c r="N237" s="226"/>
      <c r="O237" s="118"/>
      <c r="P237" s="109"/>
      <c r="W237" s="279"/>
      <c r="X237" s="279"/>
      <c r="Y237" s="279"/>
      <c r="Z237" s="279"/>
    </row>
    <row r="238" spans="2:26" ht="21.95" customHeight="1" thickTop="1">
      <c r="B238" s="344"/>
      <c r="C238" s="306"/>
      <c r="D238" s="307"/>
      <c r="E238" s="308"/>
      <c r="F238" s="309"/>
      <c r="G238" s="307"/>
      <c r="H238" s="307"/>
      <c r="I238" s="307"/>
      <c r="J238" s="307"/>
      <c r="K238" s="308"/>
      <c r="L238" s="337"/>
      <c r="M238" s="338"/>
      <c r="N238" s="227"/>
      <c r="O238" s="203"/>
      <c r="P238" s="109"/>
      <c r="W238" s="279"/>
      <c r="X238" s="279"/>
      <c r="Y238" s="279"/>
      <c r="Z238" s="279"/>
    </row>
    <row r="239" spans="2:26" ht="21.95" customHeight="1">
      <c r="B239" s="298" t="s">
        <v>632</v>
      </c>
      <c r="C239" s="144" t="s">
        <v>78</v>
      </c>
      <c r="D239" s="365">
        <v>3</v>
      </c>
      <c r="E239" s="399" t="s">
        <v>183</v>
      </c>
      <c r="F239" s="324" t="s">
        <v>208</v>
      </c>
      <c r="G239" s="285" t="s">
        <v>171</v>
      </c>
      <c r="H239" s="193" t="s">
        <v>57</v>
      </c>
      <c r="I239" s="193" t="s">
        <v>456</v>
      </c>
      <c r="J239" s="193" t="s">
        <v>94</v>
      </c>
      <c r="K239" s="193" t="s">
        <v>460</v>
      </c>
      <c r="L239" s="102"/>
      <c r="M239" s="415" t="str">
        <f>VLOOKUP(Q239,'1'!$A$2:$B$68,2)</f>
        <v>Budi Hartanto, S.Kom, M.Kom</v>
      </c>
      <c r="N239" s="268" t="e">
        <f>VLOOKUP(R239,'1'!$A$2:$B$68,2)</f>
        <v>#N/A</v>
      </c>
      <c r="O239" s="173"/>
      <c r="P239" s="109"/>
      <c r="Q239" s="82">
        <v>12</v>
      </c>
      <c r="R239" s="82" t="s">
        <v>14</v>
      </c>
      <c r="W239" s="279"/>
      <c r="X239" s="279"/>
      <c r="Y239" s="279"/>
      <c r="Z239" s="279"/>
    </row>
    <row r="240" spans="2:26" ht="21.95" customHeight="1">
      <c r="B240" s="74"/>
      <c r="C240" s="144" t="s">
        <v>76</v>
      </c>
      <c r="D240" s="366"/>
      <c r="E240" s="401"/>
      <c r="F240" s="324" t="s">
        <v>209</v>
      </c>
      <c r="G240" s="285" t="s">
        <v>212</v>
      </c>
      <c r="H240" s="193" t="s">
        <v>57</v>
      </c>
      <c r="I240" s="193" t="s">
        <v>303</v>
      </c>
      <c r="J240" s="193" t="s">
        <v>94</v>
      </c>
      <c r="K240" s="193">
        <v>28</v>
      </c>
      <c r="L240" s="102"/>
      <c r="M240" s="416"/>
      <c r="N240" s="268" t="e">
        <f>VLOOKUP(R240,'1'!$A$2:$B$68,2)</f>
        <v>#N/A</v>
      </c>
      <c r="O240" s="173"/>
      <c r="P240" s="109"/>
      <c r="Q240" s="82">
        <v>12</v>
      </c>
      <c r="R240" s="82" t="s">
        <v>14</v>
      </c>
      <c r="W240" s="279"/>
      <c r="X240" s="279"/>
      <c r="Y240" s="279"/>
      <c r="Z240" s="279"/>
    </row>
    <row r="241" spans="2:26" ht="21.95" customHeight="1">
      <c r="B241" s="74"/>
      <c r="C241" s="152" t="s">
        <v>255</v>
      </c>
      <c r="D241" s="387"/>
      <c r="E241" s="403"/>
      <c r="F241" s="324" t="s">
        <v>210</v>
      </c>
      <c r="G241" s="285" t="s">
        <v>213</v>
      </c>
      <c r="H241" s="193" t="s">
        <v>57</v>
      </c>
      <c r="I241" s="193" t="s">
        <v>458</v>
      </c>
      <c r="J241" s="193" t="s">
        <v>94</v>
      </c>
      <c r="K241" s="193" t="s">
        <v>462</v>
      </c>
      <c r="L241" s="102"/>
      <c r="M241" s="417"/>
      <c r="N241" s="268" t="e">
        <f>VLOOKUP(R241,'1'!$A$2:$B$68,2)</f>
        <v>#N/A</v>
      </c>
      <c r="O241" s="173"/>
      <c r="P241" s="109"/>
      <c r="Q241" s="82">
        <v>12</v>
      </c>
      <c r="R241" s="82" t="s">
        <v>14</v>
      </c>
      <c r="W241" s="279"/>
      <c r="X241" s="279"/>
      <c r="Y241" s="279"/>
      <c r="Z241" s="279"/>
    </row>
    <row r="242" spans="2:26" ht="21.95" customHeight="1" thickBot="1">
      <c r="B242" s="343"/>
      <c r="C242" s="301"/>
      <c r="D242" s="302"/>
      <c r="E242" s="303"/>
      <c r="F242" s="304"/>
      <c r="G242" s="302"/>
      <c r="H242" s="302"/>
      <c r="I242" s="302"/>
      <c r="J242" s="302"/>
      <c r="K242" s="305"/>
      <c r="L242" s="334"/>
      <c r="M242" s="335"/>
      <c r="N242" s="226"/>
      <c r="O242" s="118"/>
      <c r="P242" s="109"/>
      <c r="W242" s="279"/>
      <c r="X242" s="279"/>
      <c r="Y242" s="279"/>
      <c r="Z242" s="279"/>
    </row>
    <row r="243" spans="2:26" ht="21.95" customHeight="1" thickTop="1">
      <c r="B243" s="344"/>
      <c r="C243" s="306"/>
      <c r="D243" s="307"/>
      <c r="E243" s="308"/>
      <c r="F243" s="309"/>
      <c r="G243" s="307"/>
      <c r="H243" s="307"/>
      <c r="I243" s="307"/>
      <c r="J243" s="307"/>
      <c r="K243" s="308"/>
      <c r="L243" s="337"/>
      <c r="M243" s="338"/>
      <c r="N243" s="227"/>
      <c r="O243" s="203"/>
      <c r="P243" s="109"/>
      <c r="W243" s="279"/>
      <c r="X243" s="279"/>
      <c r="Y243" s="279"/>
      <c r="Z243" s="279"/>
    </row>
    <row r="244" spans="2:26" ht="21.95" customHeight="1">
      <c r="B244" s="298" t="s">
        <v>633</v>
      </c>
      <c r="C244" s="144" t="s">
        <v>45</v>
      </c>
      <c r="D244" s="365">
        <v>1</v>
      </c>
      <c r="E244" s="367" t="s">
        <v>176</v>
      </c>
      <c r="F244" s="472" t="s">
        <v>208</v>
      </c>
      <c r="G244" s="371" t="s">
        <v>171</v>
      </c>
      <c r="H244" s="193" t="s">
        <v>20</v>
      </c>
      <c r="I244" s="193" t="s">
        <v>447</v>
      </c>
      <c r="J244" s="373" t="s">
        <v>87</v>
      </c>
      <c r="K244" s="193">
        <v>14</v>
      </c>
      <c r="L244" s="102"/>
      <c r="M244" s="415" t="str">
        <f>VLOOKUP(Q244,'1'!$A$2:$B$68,2)</f>
        <v>Dimas Pamilih, S.Kom</v>
      </c>
      <c r="N244" s="375" t="e">
        <f>VLOOKUP(R244,'1'!$A$2:$B$68,2)</f>
        <v>#N/A</v>
      </c>
      <c r="O244" s="173"/>
      <c r="P244" s="109"/>
      <c r="Q244" s="82">
        <v>17</v>
      </c>
      <c r="R244" s="82" t="s">
        <v>14</v>
      </c>
      <c r="W244" s="279"/>
      <c r="X244" s="279"/>
      <c r="Y244" s="279"/>
      <c r="Z244" s="279"/>
    </row>
    <row r="245" spans="2:26" ht="21.95" customHeight="1">
      <c r="B245" s="171"/>
      <c r="C245" s="144" t="s">
        <v>258</v>
      </c>
      <c r="D245" s="366"/>
      <c r="E245" s="369"/>
      <c r="F245" s="473"/>
      <c r="G245" s="372"/>
      <c r="H245" s="193" t="s">
        <v>21</v>
      </c>
      <c r="I245" s="193" t="s">
        <v>375</v>
      </c>
      <c r="J245" s="414"/>
      <c r="K245" s="271">
        <v>3</v>
      </c>
      <c r="L245" s="102"/>
      <c r="M245" s="416"/>
      <c r="N245" s="418"/>
      <c r="O245" s="173"/>
      <c r="P245" s="109"/>
      <c r="Q245" s="82" t="s">
        <v>14</v>
      </c>
      <c r="R245" s="82" t="s">
        <v>14</v>
      </c>
      <c r="W245" s="279"/>
      <c r="X245" s="279"/>
      <c r="Y245" s="279"/>
      <c r="Z245" s="279"/>
    </row>
    <row r="246" spans="2:26" ht="21.95" customHeight="1">
      <c r="B246" s="171"/>
      <c r="C246" s="152" t="s">
        <v>255</v>
      </c>
      <c r="D246" s="366"/>
      <c r="E246" s="369"/>
      <c r="F246" s="474"/>
      <c r="G246" s="390"/>
      <c r="H246" s="193" t="s">
        <v>26</v>
      </c>
      <c r="I246" s="193" t="s">
        <v>441</v>
      </c>
      <c r="J246" s="374"/>
      <c r="K246" s="193">
        <v>13</v>
      </c>
      <c r="L246" s="102"/>
      <c r="M246" s="416"/>
      <c r="N246" s="376"/>
      <c r="O246" s="173"/>
      <c r="P246" s="109"/>
      <c r="W246" s="279"/>
      <c r="X246" s="279"/>
      <c r="Y246" s="279"/>
      <c r="Z246" s="279"/>
    </row>
    <row r="247" spans="2:26" ht="21.95" customHeight="1">
      <c r="B247" s="171"/>
      <c r="C247" s="168"/>
      <c r="D247" s="387"/>
      <c r="E247" s="388"/>
      <c r="F247" s="318" t="s">
        <v>209</v>
      </c>
      <c r="G247" s="285" t="s">
        <v>212</v>
      </c>
      <c r="H247" s="193" t="s">
        <v>26</v>
      </c>
      <c r="I247" s="193" t="s">
        <v>442</v>
      </c>
      <c r="J247" s="193" t="s">
        <v>87</v>
      </c>
      <c r="K247" s="193">
        <v>26</v>
      </c>
      <c r="L247" s="102"/>
      <c r="M247" s="417"/>
      <c r="N247" s="268" t="e">
        <f>VLOOKUP(R247,'1'!$A$2:$B$68,2)</f>
        <v>#N/A</v>
      </c>
      <c r="O247" s="173"/>
      <c r="P247" s="109"/>
      <c r="Q247" s="82">
        <v>17</v>
      </c>
      <c r="R247" s="82" t="s">
        <v>14</v>
      </c>
      <c r="W247" s="279"/>
      <c r="X247" s="279"/>
      <c r="Y247" s="279"/>
      <c r="Z247" s="279"/>
    </row>
    <row r="248" spans="2:26" ht="21.95" customHeight="1">
      <c r="B248" s="171"/>
      <c r="C248" s="168"/>
      <c r="D248" s="365">
        <v>3</v>
      </c>
      <c r="E248" s="399" t="s">
        <v>195</v>
      </c>
      <c r="F248" s="324" t="s">
        <v>208</v>
      </c>
      <c r="G248" s="285" t="s">
        <v>171</v>
      </c>
      <c r="H248" s="193" t="s">
        <v>58</v>
      </c>
      <c r="I248" s="193" t="s">
        <v>302</v>
      </c>
      <c r="J248" s="193" t="s">
        <v>102</v>
      </c>
      <c r="K248" s="193">
        <v>27</v>
      </c>
      <c r="L248" s="102"/>
      <c r="M248" s="415" t="str">
        <f>VLOOKUP(Q248,'1'!$A$2:$B$68,2)</f>
        <v>Sri Siswanti, M.Kom</v>
      </c>
      <c r="N248" s="268" t="e">
        <f>VLOOKUP(R248,'1'!$A$2:$B$68,2)</f>
        <v>#N/A</v>
      </c>
      <c r="O248" s="173"/>
      <c r="P248" s="109"/>
      <c r="Q248" s="82">
        <v>42</v>
      </c>
      <c r="R248" s="82" t="s">
        <v>14</v>
      </c>
      <c r="W248" s="279"/>
      <c r="X248" s="279"/>
      <c r="Y248" s="279"/>
      <c r="Z248" s="279"/>
    </row>
    <row r="249" spans="2:26" ht="21.95" customHeight="1">
      <c r="B249" s="171"/>
      <c r="C249" s="168"/>
      <c r="D249" s="366"/>
      <c r="E249" s="401"/>
      <c r="F249" s="324" t="s">
        <v>209</v>
      </c>
      <c r="G249" s="285" t="s">
        <v>212</v>
      </c>
      <c r="H249" s="193" t="s">
        <v>58</v>
      </c>
      <c r="I249" s="193" t="s">
        <v>344</v>
      </c>
      <c r="J249" s="193" t="s">
        <v>102</v>
      </c>
      <c r="K249" s="193" t="s">
        <v>248</v>
      </c>
      <c r="L249" s="102"/>
      <c r="M249" s="416"/>
      <c r="N249" s="268" t="e">
        <f>VLOOKUP(R249,'1'!$A$2:$B$68,2)</f>
        <v>#N/A</v>
      </c>
      <c r="O249" s="173"/>
      <c r="P249" s="109"/>
      <c r="Q249" s="82">
        <v>42</v>
      </c>
      <c r="R249" s="82" t="s">
        <v>14</v>
      </c>
      <c r="W249" s="279"/>
      <c r="X249" s="279"/>
      <c r="Y249" s="279"/>
      <c r="Z249" s="279"/>
    </row>
    <row r="250" spans="2:26" ht="21.95" customHeight="1">
      <c r="B250" s="171"/>
      <c r="C250" s="168"/>
      <c r="D250" s="366"/>
      <c r="E250" s="401"/>
      <c r="F250" s="324" t="s">
        <v>210</v>
      </c>
      <c r="G250" s="285" t="s">
        <v>213</v>
      </c>
      <c r="H250" s="193" t="s">
        <v>58</v>
      </c>
      <c r="I250" s="193" t="s">
        <v>366</v>
      </c>
      <c r="J250" s="193" t="s">
        <v>102</v>
      </c>
      <c r="K250" s="193" t="s">
        <v>335</v>
      </c>
      <c r="L250" s="102"/>
      <c r="M250" s="417"/>
      <c r="N250" s="268" t="e">
        <f>VLOOKUP(R250,'1'!$A$2:$B$68,2)</f>
        <v>#N/A</v>
      </c>
      <c r="O250" s="173"/>
      <c r="P250" s="109"/>
      <c r="Q250" s="82">
        <v>42</v>
      </c>
      <c r="R250" s="82" t="s">
        <v>14</v>
      </c>
      <c r="W250" s="279"/>
      <c r="X250" s="279"/>
      <c r="Y250" s="279"/>
      <c r="Z250" s="279"/>
    </row>
    <row r="251" spans="2:26" ht="21.95" customHeight="1">
      <c r="B251" s="74"/>
      <c r="C251" s="168"/>
      <c r="D251" s="365">
        <v>5</v>
      </c>
      <c r="E251" s="391" t="s">
        <v>220</v>
      </c>
      <c r="F251" s="392"/>
      <c r="G251" s="371" t="s">
        <v>213</v>
      </c>
      <c r="H251" s="193" t="s">
        <v>58</v>
      </c>
      <c r="I251" s="193" t="s">
        <v>340</v>
      </c>
      <c r="J251" s="373" t="s">
        <v>231</v>
      </c>
      <c r="K251" s="193">
        <v>4</v>
      </c>
      <c r="L251" s="102"/>
      <c r="M251" s="415" t="str">
        <f>VLOOKUP(Q251,'1'!$A$2:$B$68,2)</f>
        <v>Yustina Retno, S.T, M.Cs</v>
      </c>
      <c r="N251" s="375" t="e">
        <f>VLOOKUP(R251,'1'!$A$2:$B$68,2)</f>
        <v>#N/A</v>
      </c>
      <c r="O251" s="173"/>
      <c r="P251" s="109"/>
      <c r="Q251" s="82">
        <v>55</v>
      </c>
      <c r="R251" s="82" t="s">
        <v>14</v>
      </c>
      <c r="W251" s="279"/>
      <c r="X251" s="279"/>
      <c r="Y251" s="279"/>
      <c r="Z251" s="279"/>
    </row>
    <row r="252" spans="2:26" ht="21.95" customHeight="1">
      <c r="B252" s="74"/>
      <c r="C252" s="168"/>
      <c r="D252" s="366"/>
      <c r="E252" s="393"/>
      <c r="F252" s="394"/>
      <c r="G252" s="372"/>
      <c r="H252" s="193" t="s">
        <v>58</v>
      </c>
      <c r="I252" s="193" t="s">
        <v>398</v>
      </c>
      <c r="J252" s="374"/>
      <c r="K252" s="193" t="s">
        <v>401</v>
      </c>
      <c r="L252" s="102"/>
      <c r="M252" s="416"/>
      <c r="N252" s="376"/>
      <c r="O252" s="173"/>
      <c r="P252" s="109"/>
      <c r="Q252" s="82" t="s">
        <v>14</v>
      </c>
      <c r="R252" s="82" t="s">
        <v>14</v>
      </c>
      <c r="W252" s="279"/>
      <c r="X252" s="279"/>
      <c r="Y252" s="279"/>
      <c r="Z252" s="279"/>
    </row>
    <row r="253" spans="2:26" ht="21.95" customHeight="1">
      <c r="B253" s="74"/>
      <c r="C253" s="168"/>
      <c r="D253" s="366"/>
      <c r="E253" s="393"/>
      <c r="F253" s="394"/>
      <c r="G253" s="372"/>
      <c r="H253" s="193" t="s">
        <v>58</v>
      </c>
      <c r="I253" s="193" t="s">
        <v>342</v>
      </c>
      <c r="J253" s="193" t="s">
        <v>232</v>
      </c>
      <c r="K253" s="193">
        <v>20</v>
      </c>
      <c r="L253" s="102"/>
      <c r="M253" s="416"/>
      <c r="N253" s="268" t="e">
        <f>VLOOKUP(R253,'1'!$A$2:$B$68,2)</f>
        <v>#N/A</v>
      </c>
      <c r="O253" s="173"/>
      <c r="P253" s="109"/>
      <c r="Q253" s="82">
        <v>8</v>
      </c>
      <c r="R253" s="82" t="s">
        <v>14</v>
      </c>
      <c r="W253" s="279"/>
      <c r="X253" s="279"/>
      <c r="Y253" s="279"/>
      <c r="Z253" s="279"/>
    </row>
    <row r="254" spans="2:26" ht="21.95" customHeight="1">
      <c r="B254" s="74"/>
      <c r="C254" s="168"/>
      <c r="D254" s="366"/>
      <c r="E254" s="393"/>
      <c r="F254" s="394"/>
      <c r="G254" s="372"/>
      <c r="H254" s="193" t="s">
        <v>58</v>
      </c>
      <c r="I254" s="193" t="s">
        <v>341</v>
      </c>
      <c r="J254" s="373" t="s">
        <v>233</v>
      </c>
      <c r="K254" s="193">
        <v>14</v>
      </c>
      <c r="L254" s="102"/>
      <c r="M254" s="416"/>
      <c r="N254" s="375" t="e">
        <f>VLOOKUP(R254,'1'!$A$2:$B$68,2)</f>
        <v>#N/A</v>
      </c>
      <c r="O254" s="173"/>
      <c r="P254" s="109"/>
      <c r="Q254" s="82">
        <v>35</v>
      </c>
      <c r="R254" s="82" t="s">
        <v>14</v>
      </c>
      <c r="W254" s="279"/>
      <c r="X254" s="279"/>
      <c r="Y254" s="279"/>
      <c r="Z254" s="279"/>
    </row>
    <row r="255" spans="2:26" ht="21.95" customHeight="1">
      <c r="B255" s="74"/>
      <c r="C255" s="168"/>
      <c r="D255" s="387"/>
      <c r="E255" s="412"/>
      <c r="F255" s="413"/>
      <c r="G255" s="390"/>
      <c r="H255" s="193" t="s">
        <v>57</v>
      </c>
      <c r="I255" s="193" t="s">
        <v>472</v>
      </c>
      <c r="J255" s="374"/>
      <c r="K255" s="193">
        <v>3</v>
      </c>
      <c r="L255" s="102"/>
      <c r="M255" s="417"/>
      <c r="N255" s="376"/>
      <c r="O255" s="173"/>
      <c r="P255" s="109"/>
      <c r="Q255" s="82" t="s">
        <v>14</v>
      </c>
      <c r="R255" s="82" t="s">
        <v>14</v>
      </c>
      <c r="W255" s="279"/>
      <c r="X255" s="279"/>
      <c r="Y255" s="279"/>
      <c r="Z255" s="279"/>
    </row>
    <row r="256" spans="2:26" ht="21.95" customHeight="1">
      <c r="B256" s="171"/>
      <c r="C256" s="144"/>
      <c r="D256" s="365">
        <v>3</v>
      </c>
      <c r="E256" s="399" t="s">
        <v>186</v>
      </c>
      <c r="F256" s="400"/>
      <c r="G256" s="371" t="s">
        <v>189</v>
      </c>
      <c r="H256" s="193" t="s">
        <v>20</v>
      </c>
      <c r="I256" s="193" t="s">
        <v>288</v>
      </c>
      <c r="J256" s="373" t="s">
        <v>234</v>
      </c>
      <c r="K256" s="193" t="s">
        <v>283</v>
      </c>
      <c r="L256" s="102"/>
      <c r="M256" s="415" t="str">
        <f>VLOOKUP(Q256,'1'!$A$2:$B$68,2)</f>
        <v>Sapto Nugroho, S.T</v>
      </c>
      <c r="N256" s="375" t="e">
        <f>VLOOKUP(R256,'1'!$A$2:$B$68,2)</f>
        <v>#N/A</v>
      </c>
      <c r="O256" s="173"/>
      <c r="P256" s="109"/>
      <c r="Q256" s="82">
        <v>36</v>
      </c>
      <c r="R256" s="82" t="s">
        <v>14</v>
      </c>
      <c r="W256" s="279"/>
      <c r="X256" s="279"/>
      <c r="Y256" s="279"/>
      <c r="Z256" s="279"/>
    </row>
    <row r="257" spans="2:26" ht="21.95" customHeight="1">
      <c r="B257" s="171"/>
      <c r="C257" s="144"/>
      <c r="D257" s="366"/>
      <c r="E257" s="401"/>
      <c r="F257" s="402"/>
      <c r="G257" s="372"/>
      <c r="H257" s="193" t="s">
        <v>21</v>
      </c>
      <c r="I257" s="193" t="s">
        <v>299</v>
      </c>
      <c r="J257" s="374"/>
      <c r="K257" s="193" t="s">
        <v>289</v>
      </c>
      <c r="L257" s="102"/>
      <c r="M257" s="416"/>
      <c r="N257" s="376"/>
      <c r="O257" s="173"/>
      <c r="P257" s="109"/>
      <c r="Q257" s="82" t="s">
        <v>14</v>
      </c>
      <c r="R257" s="82" t="s">
        <v>14</v>
      </c>
      <c r="W257" s="279"/>
      <c r="X257" s="279"/>
      <c r="Y257" s="279"/>
      <c r="Z257" s="279"/>
    </row>
    <row r="258" spans="2:26" ht="21.95" customHeight="1">
      <c r="B258" s="171"/>
      <c r="C258" s="144"/>
      <c r="D258" s="366"/>
      <c r="E258" s="401"/>
      <c r="F258" s="402"/>
      <c r="G258" s="372"/>
      <c r="H258" s="193" t="s">
        <v>57</v>
      </c>
      <c r="I258" s="193" t="s">
        <v>456</v>
      </c>
      <c r="J258" s="193" t="s">
        <v>235</v>
      </c>
      <c r="K258" s="193" t="s">
        <v>247</v>
      </c>
      <c r="L258" s="102"/>
      <c r="M258" s="416"/>
      <c r="N258" s="268" t="e">
        <f>VLOOKUP(R258,'1'!$A$2:$B$68,2)</f>
        <v>#N/A</v>
      </c>
      <c r="O258" s="173"/>
      <c r="P258" s="109"/>
      <c r="Q258" s="82">
        <v>49</v>
      </c>
      <c r="R258" s="82" t="s">
        <v>14</v>
      </c>
      <c r="W258" s="279"/>
      <c r="X258" s="279"/>
      <c r="Y258" s="279"/>
      <c r="Z258" s="279"/>
    </row>
    <row r="259" spans="2:26" ht="21.95" customHeight="1">
      <c r="B259" s="171"/>
      <c r="C259" s="144"/>
      <c r="D259" s="366"/>
      <c r="E259" s="401"/>
      <c r="F259" s="402"/>
      <c r="G259" s="372"/>
      <c r="H259" s="193" t="s">
        <v>57</v>
      </c>
      <c r="I259" s="193" t="s">
        <v>303</v>
      </c>
      <c r="J259" s="193" t="s">
        <v>236</v>
      </c>
      <c r="K259" s="193">
        <v>27</v>
      </c>
      <c r="L259" s="102"/>
      <c r="M259" s="416"/>
      <c r="N259" s="268" t="e">
        <f>VLOOKUP(R259,'1'!$A$2:$B$68,2)</f>
        <v>#N/A</v>
      </c>
      <c r="O259" s="173"/>
      <c r="P259" s="109"/>
      <c r="Q259" s="82">
        <v>8</v>
      </c>
      <c r="R259" s="82" t="s">
        <v>14</v>
      </c>
      <c r="W259" s="279"/>
      <c r="X259" s="279"/>
      <c r="Y259" s="279"/>
      <c r="Z259" s="279"/>
    </row>
    <row r="260" spans="2:26" ht="21.95" customHeight="1">
      <c r="B260" s="171"/>
      <c r="C260" s="144"/>
      <c r="D260" s="387"/>
      <c r="E260" s="403"/>
      <c r="F260" s="404"/>
      <c r="G260" s="390"/>
      <c r="H260" s="193" t="s">
        <v>57</v>
      </c>
      <c r="I260" s="193" t="s">
        <v>461</v>
      </c>
      <c r="J260" s="193" t="s">
        <v>230</v>
      </c>
      <c r="K260" s="193" t="s">
        <v>384</v>
      </c>
      <c r="L260" s="102"/>
      <c r="M260" s="417"/>
      <c r="N260" s="268" t="e">
        <f>VLOOKUP(R260,'1'!$A$2:$B$68,2)</f>
        <v>#N/A</v>
      </c>
      <c r="O260" s="173"/>
      <c r="P260" s="109"/>
      <c r="Q260" s="82">
        <v>35</v>
      </c>
      <c r="R260" s="82" t="s">
        <v>14</v>
      </c>
      <c r="W260" s="279"/>
      <c r="X260" s="279"/>
      <c r="Y260" s="279"/>
      <c r="Z260" s="279"/>
    </row>
    <row r="261" spans="2:26" ht="21.95" customHeight="1">
      <c r="B261" s="171"/>
      <c r="C261" s="144"/>
      <c r="D261" s="365">
        <v>3</v>
      </c>
      <c r="E261" s="399" t="s">
        <v>451</v>
      </c>
      <c r="F261" s="400"/>
      <c r="G261" s="371" t="s">
        <v>189</v>
      </c>
      <c r="H261" s="193" t="s">
        <v>58</v>
      </c>
      <c r="I261" s="193" t="s">
        <v>329</v>
      </c>
      <c r="J261" s="193" t="s">
        <v>232</v>
      </c>
      <c r="K261" s="193">
        <v>27</v>
      </c>
      <c r="L261" s="102"/>
      <c r="M261" s="415" t="str">
        <f>VLOOKUP(Q261,'1'!$A$2:$B$68,2)</f>
        <v>Kustanto, S.T, M. Eng</v>
      </c>
      <c r="N261" s="268" t="e">
        <f>VLOOKUP(R261,'1'!$A$2:$B$68,2)</f>
        <v>#N/A</v>
      </c>
      <c r="O261" s="173"/>
      <c r="P261" s="109"/>
      <c r="Q261" s="82">
        <v>30</v>
      </c>
      <c r="R261" s="82" t="s">
        <v>14</v>
      </c>
      <c r="W261" s="279"/>
      <c r="X261" s="279"/>
      <c r="Y261" s="279"/>
      <c r="Z261" s="279"/>
    </row>
    <row r="262" spans="2:26" ht="21.95" customHeight="1">
      <c r="B262" s="171"/>
      <c r="C262" s="144"/>
      <c r="D262" s="366"/>
      <c r="E262" s="401"/>
      <c r="F262" s="402"/>
      <c r="G262" s="372"/>
      <c r="H262" s="193" t="s">
        <v>58</v>
      </c>
      <c r="I262" s="193" t="s">
        <v>586</v>
      </c>
      <c r="J262" s="193" t="s">
        <v>231</v>
      </c>
      <c r="K262" s="193" t="s">
        <v>374</v>
      </c>
      <c r="L262" s="102"/>
      <c r="M262" s="416"/>
      <c r="N262" s="268" t="e">
        <f>VLOOKUP(R262,'1'!$A$2:$B$68,2)</f>
        <v>#N/A</v>
      </c>
      <c r="O262" s="173"/>
      <c r="P262" s="109"/>
      <c r="Q262" s="82">
        <v>34</v>
      </c>
      <c r="R262" s="82" t="s">
        <v>14</v>
      </c>
      <c r="W262" s="279"/>
      <c r="X262" s="279"/>
      <c r="Y262" s="279"/>
      <c r="Z262" s="279"/>
    </row>
    <row r="263" spans="2:26" ht="21.95" customHeight="1">
      <c r="B263" s="171"/>
      <c r="C263" s="144"/>
      <c r="D263" s="366"/>
      <c r="E263" s="401"/>
      <c r="F263" s="402"/>
      <c r="G263" s="372"/>
      <c r="H263" s="193" t="s">
        <v>58</v>
      </c>
      <c r="I263" s="193" t="s">
        <v>366</v>
      </c>
      <c r="J263" s="193" t="s">
        <v>233</v>
      </c>
      <c r="K263" s="193" t="s">
        <v>214</v>
      </c>
      <c r="L263" s="102"/>
      <c r="M263" s="417"/>
      <c r="N263" s="268" t="e">
        <f>VLOOKUP(R263,'1'!$A$2:$B$68,2)</f>
        <v>#N/A</v>
      </c>
      <c r="O263" s="173"/>
      <c r="P263" s="109"/>
      <c r="Q263" s="82">
        <v>17</v>
      </c>
      <c r="R263" s="82" t="s">
        <v>14</v>
      </c>
      <c r="W263" s="279"/>
      <c r="X263" s="279"/>
      <c r="Y263" s="279"/>
      <c r="Z263" s="279"/>
    </row>
    <row r="264" spans="2:26" ht="21.95" customHeight="1">
      <c r="B264" s="7"/>
      <c r="C264" s="168"/>
      <c r="D264" s="285"/>
      <c r="E264" s="191"/>
      <c r="F264" s="191"/>
      <c r="G264" s="285"/>
      <c r="L264" s="102"/>
      <c r="M264" s="166"/>
      <c r="N264" s="208"/>
      <c r="O264" s="173"/>
      <c r="P264" s="109"/>
      <c r="W264" s="279"/>
      <c r="X264" s="279"/>
      <c r="Y264" s="279"/>
      <c r="Z264" s="279"/>
    </row>
    <row r="265" spans="2:26" ht="21.95" customHeight="1">
      <c r="B265" s="7"/>
      <c r="C265" s="144" t="s">
        <v>45</v>
      </c>
      <c r="D265" s="409" t="s">
        <v>39</v>
      </c>
      <c r="E265" s="410"/>
      <c r="F265" s="410"/>
      <c r="G265" s="410"/>
      <c r="H265" s="410"/>
      <c r="I265" s="410"/>
      <c r="J265" s="410"/>
      <c r="K265" s="410"/>
      <c r="L265" s="410"/>
      <c r="M265" s="410"/>
      <c r="N265" s="475"/>
      <c r="O265" s="172"/>
      <c r="P265" s="109"/>
      <c r="W265" s="279"/>
      <c r="X265" s="279"/>
      <c r="Y265" s="279"/>
      <c r="Z265" s="279"/>
    </row>
    <row r="266" spans="2:26" ht="21.95" customHeight="1">
      <c r="B266" s="21"/>
      <c r="C266" s="144" t="s">
        <v>258</v>
      </c>
      <c r="D266" s="365">
        <v>3</v>
      </c>
      <c r="E266" s="421" t="s">
        <v>673</v>
      </c>
      <c r="F266" s="324" t="s">
        <v>208</v>
      </c>
      <c r="G266" s="266" t="s">
        <v>172</v>
      </c>
      <c r="H266" s="193" t="s">
        <v>57</v>
      </c>
      <c r="I266" s="193" t="s">
        <v>674</v>
      </c>
      <c r="J266" s="193" t="s">
        <v>102</v>
      </c>
      <c r="K266" s="193" t="s">
        <v>675</v>
      </c>
      <c r="L266" s="102"/>
      <c r="M266" s="415" t="str">
        <f>VLOOKUP(Q266,'1'!$A$2:$B$68,2)</f>
        <v>Paulus Harsadi, S.Kom, M.Kom</v>
      </c>
      <c r="N266" s="268" t="e">
        <f>VLOOKUP(R266,'1'!$A$2:$B$68,2)</f>
        <v>#N/A</v>
      </c>
      <c r="O266" s="173"/>
      <c r="P266" s="109"/>
      <c r="Q266" s="82">
        <v>32</v>
      </c>
      <c r="R266" s="82" t="s">
        <v>14</v>
      </c>
      <c r="W266" s="279"/>
      <c r="X266" s="279"/>
      <c r="Y266" s="279"/>
      <c r="Z266" s="279"/>
    </row>
    <row r="267" spans="2:26" ht="21.95" customHeight="1">
      <c r="B267" s="21"/>
      <c r="C267" s="152" t="s">
        <v>255</v>
      </c>
      <c r="D267" s="366"/>
      <c r="E267" s="423"/>
      <c r="F267" s="472" t="s">
        <v>209</v>
      </c>
      <c r="G267" s="371" t="s">
        <v>211</v>
      </c>
      <c r="H267" s="193" t="s">
        <v>57</v>
      </c>
      <c r="I267" s="193" t="s">
        <v>324</v>
      </c>
      <c r="J267" s="373" t="s">
        <v>102</v>
      </c>
      <c r="K267" s="193">
        <v>21</v>
      </c>
      <c r="L267" s="102"/>
      <c r="M267" s="416"/>
      <c r="N267" s="375" t="e">
        <f>VLOOKUP(R267,'1'!$A$2:$B$68,2)</f>
        <v>#N/A</v>
      </c>
      <c r="O267" s="173"/>
      <c r="P267" s="109"/>
      <c r="Q267" s="82">
        <v>32</v>
      </c>
      <c r="R267" s="82" t="s">
        <v>14</v>
      </c>
      <c r="W267" s="279"/>
      <c r="X267" s="279"/>
      <c r="Y267" s="279"/>
      <c r="Z267" s="279"/>
    </row>
    <row r="268" spans="2:26" ht="21.95" customHeight="1">
      <c r="B268" s="21"/>
      <c r="C268" s="168"/>
      <c r="D268" s="387"/>
      <c r="E268" s="430"/>
      <c r="F268" s="474"/>
      <c r="G268" s="390"/>
      <c r="H268" s="193" t="s">
        <v>20</v>
      </c>
      <c r="I268" s="193" t="s">
        <v>274</v>
      </c>
      <c r="J268" s="374"/>
      <c r="K268" s="193">
        <v>4</v>
      </c>
      <c r="L268" s="102"/>
      <c r="M268" s="417"/>
      <c r="N268" s="376"/>
      <c r="O268" s="173"/>
      <c r="P268" s="109"/>
      <c r="Q268" s="82">
        <v>32</v>
      </c>
      <c r="R268" s="82" t="s">
        <v>14</v>
      </c>
      <c r="W268" s="279"/>
      <c r="X268" s="279"/>
      <c r="Y268" s="279"/>
      <c r="Z268" s="279"/>
    </row>
    <row r="269" spans="2:26" ht="21.95" customHeight="1">
      <c r="B269" s="21"/>
      <c r="C269" s="168"/>
      <c r="D269" s="365">
        <v>1</v>
      </c>
      <c r="E269" s="367" t="s">
        <v>333</v>
      </c>
      <c r="F269" s="472" t="s">
        <v>208</v>
      </c>
      <c r="G269" s="371" t="s">
        <v>172</v>
      </c>
      <c r="H269" s="193" t="s">
        <v>20</v>
      </c>
      <c r="I269" s="193" t="s">
        <v>447</v>
      </c>
      <c r="J269" s="373" t="s">
        <v>87</v>
      </c>
      <c r="K269" s="193">
        <v>8</v>
      </c>
      <c r="L269" s="102"/>
      <c r="M269" s="415" t="str">
        <f>VLOOKUP(Q269,'1'!$A$2:$B$68,2)</f>
        <v>Dimas Pamilih, S.Kom</v>
      </c>
      <c r="N269" s="375" t="e">
        <f>VLOOKUP(R269,'1'!$A$2:$B$68,2)</f>
        <v>#N/A</v>
      </c>
      <c r="O269" s="173"/>
      <c r="P269" s="109"/>
      <c r="Q269" s="82">
        <v>17</v>
      </c>
      <c r="R269" s="82" t="s">
        <v>14</v>
      </c>
      <c r="W269" s="279"/>
      <c r="X269" s="279"/>
      <c r="Y269" s="279"/>
      <c r="Z269" s="279"/>
    </row>
    <row r="270" spans="2:26" ht="21.95" customHeight="1">
      <c r="B270" s="21"/>
      <c r="C270" s="168"/>
      <c r="D270" s="366"/>
      <c r="E270" s="369"/>
      <c r="F270" s="474"/>
      <c r="G270" s="390"/>
      <c r="H270" s="193" t="s">
        <v>21</v>
      </c>
      <c r="I270" s="193" t="s">
        <v>376</v>
      </c>
      <c r="J270" s="374"/>
      <c r="K270" s="193">
        <v>6</v>
      </c>
      <c r="L270" s="102"/>
      <c r="M270" s="416"/>
      <c r="N270" s="376"/>
      <c r="O270" s="173"/>
      <c r="P270" s="109"/>
      <c r="Q270" s="82" t="s">
        <v>14</v>
      </c>
      <c r="R270" s="82" t="s">
        <v>14</v>
      </c>
      <c r="W270" s="279"/>
      <c r="X270" s="279"/>
      <c r="Y270" s="279"/>
      <c r="Z270" s="279"/>
    </row>
    <row r="271" spans="2:26" ht="21.95" customHeight="1">
      <c r="B271" s="21"/>
      <c r="C271" s="168"/>
      <c r="D271" s="387"/>
      <c r="E271" s="388"/>
      <c r="F271" s="318" t="s">
        <v>209</v>
      </c>
      <c r="G271" s="285" t="s">
        <v>211</v>
      </c>
      <c r="H271" s="193" t="s">
        <v>26</v>
      </c>
      <c r="I271" s="193" t="s">
        <v>391</v>
      </c>
      <c r="J271" s="193" t="s">
        <v>87</v>
      </c>
      <c r="K271" s="193" t="s">
        <v>390</v>
      </c>
      <c r="L271" s="102"/>
      <c r="M271" s="417"/>
      <c r="N271" s="268" t="e">
        <f>VLOOKUP(R271,'1'!$A$2:$B$68,2)</f>
        <v>#N/A</v>
      </c>
      <c r="O271" s="173"/>
      <c r="P271" s="109"/>
      <c r="Q271" s="82">
        <v>17</v>
      </c>
      <c r="R271" s="82" t="s">
        <v>14</v>
      </c>
      <c r="W271" s="279"/>
      <c r="X271" s="279"/>
      <c r="Y271" s="279"/>
      <c r="Z271" s="279"/>
    </row>
    <row r="272" spans="2:26" ht="21.95" customHeight="1">
      <c r="B272" s="6"/>
      <c r="C272" s="149"/>
      <c r="D272" s="365">
        <v>5</v>
      </c>
      <c r="E272" s="391" t="s">
        <v>220</v>
      </c>
      <c r="F272" s="392"/>
      <c r="G272" s="371" t="s">
        <v>211</v>
      </c>
      <c r="H272" s="193" t="s">
        <v>58</v>
      </c>
      <c r="I272" s="193" t="s">
        <v>347</v>
      </c>
      <c r="J272" s="193" t="s">
        <v>231</v>
      </c>
      <c r="K272" s="193">
        <v>33</v>
      </c>
      <c r="L272" s="102"/>
      <c r="M272" s="415" t="str">
        <f>VLOOKUP(Q272,'1'!$A$2:$B$68,2)</f>
        <v>Yustina Retno, S.T, M.Cs</v>
      </c>
      <c r="N272" s="268" t="e">
        <f>VLOOKUP(R272,'1'!$A$2:$B$68,2)</f>
        <v>#N/A</v>
      </c>
      <c r="O272" s="173"/>
      <c r="P272" s="109"/>
      <c r="Q272" s="82">
        <v>55</v>
      </c>
      <c r="R272" s="82" t="s">
        <v>14</v>
      </c>
      <c r="W272" s="279"/>
      <c r="X272" s="279"/>
      <c r="Y272" s="279"/>
      <c r="Z272" s="279"/>
    </row>
    <row r="273" spans="2:26" ht="21.95" customHeight="1">
      <c r="B273" s="6"/>
      <c r="C273" s="149"/>
      <c r="D273" s="387"/>
      <c r="E273" s="412"/>
      <c r="F273" s="413"/>
      <c r="G273" s="390"/>
      <c r="H273" s="193" t="s">
        <v>507</v>
      </c>
      <c r="I273" s="193" t="s">
        <v>530</v>
      </c>
      <c r="J273" s="193" t="s">
        <v>229</v>
      </c>
      <c r="K273" s="193" t="s">
        <v>531</v>
      </c>
      <c r="L273" s="102"/>
      <c r="M273" s="417"/>
      <c r="N273" s="268" t="e">
        <f>VLOOKUP(R273,'1'!$A$2:$B$68,2)</f>
        <v>#N/A</v>
      </c>
      <c r="O273" s="173"/>
      <c r="P273" s="109"/>
      <c r="Q273" s="82">
        <v>49</v>
      </c>
      <c r="R273" s="82" t="s">
        <v>14</v>
      </c>
      <c r="W273" s="279"/>
      <c r="X273" s="279"/>
      <c r="Y273" s="279"/>
      <c r="Z273" s="279"/>
    </row>
    <row r="274" spans="2:26" ht="21.95" customHeight="1">
      <c r="B274" s="15"/>
      <c r="C274" s="144"/>
      <c r="D274" s="295">
        <v>3</v>
      </c>
      <c r="E274" s="399" t="s">
        <v>186</v>
      </c>
      <c r="F274" s="400"/>
      <c r="G274" s="266" t="s">
        <v>237</v>
      </c>
      <c r="H274" s="193" t="s">
        <v>58</v>
      </c>
      <c r="I274" s="193" t="s">
        <v>589</v>
      </c>
      <c r="J274" s="193" t="s">
        <v>232</v>
      </c>
      <c r="K274" s="193" t="s">
        <v>590</v>
      </c>
      <c r="L274" s="102"/>
      <c r="M274" s="166" t="str">
        <f>VLOOKUP(Q274,'1'!$A$2:$B$68,2)</f>
        <v>Kustanto, S.T, M. Eng</v>
      </c>
      <c r="N274" s="268" t="e">
        <f>VLOOKUP(R274,'1'!$A$2:$B$68,2)</f>
        <v>#N/A</v>
      </c>
      <c r="O274" s="173"/>
      <c r="P274" s="109"/>
      <c r="Q274" s="82">
        <v>30</v>
      </c>
      <c r="R274" s="82" t="s">
        <v>14</v>
      </c>
      <c r="W274" s="279"/>
      <c r="X274" s="279"/>
      <c r="Y274" s="279"/>
      <c r="Z274" s="279"/>
    </row>
    <row r="275" spans="2:26" ht="21.95" customHeight="1">
      <c r="B275" s="15"/>
      <c r="C275" s="144"/>
      <c r="D275" s="365">
        <v>3</v>
      </c>
      <c r="E275" s="421" t="s">
        <v>186</v>
      </c>
      <c r="F275" s="422"/>
      <c r="G275" s="371" t="s">
        <v>237</v>
      </c>
      <c r="H275" s="193" t="s">
        <v>57</v>
      </c>
      <c r="I275" s="193" t="s">
        <v>502</v>
      </c>
      <c r="J275" s="373" t="s">
        <v>233</v>
      </c>
      <c r="K275" s="193" t="s">
        <v>503</v>
      </c>
      <c r="L275" s="102"/>
      <c r="M275" s="415" t="str">
        <f>VLOOKUP(Q275,'1'!$A$2:$B$68,2)</f>
        <v>Sapto Nugroho, S.T</v>
      </c>
      <c r="N275" s="375" t="e">
        <f>VLOOKUP(R275,'1'!$A$2:$B$68,2)</f>
        <v>#N/A</v>
      </c>
      <c r="O275" s="173"/>
      <c r="P275" s="109"/>
      <c r="Q275" s="82">
        <v>36</v>
      </c>
      <c r="R275" s="82" t="s">
        <v>14</v>
      </c>
      <c r="W275" s="279"/>
      <c r="X275" s="279"/>
      <c r="Y275" s="279"/>
      <c r="Z275" s="279"/>
    </row>
    <row r="276" spans="2:26" ht="21.95" customHeight="1">
      <c r="B276" s="15"/>
      <c r="C276" s="144"/>
      <c r="D276" s="387"/>
      <c r="E276" s="430"/>
      <c r="F276" s="431"/>
      <c r="G276" s="390"/>
      <c r="H276" s="193" t="s">
        <v>56</v>
      </c>
      <c r="I276" s="193" t="s">
        <v>587</v>
      </c>
      <c r="J276" s="374"/>
      <c r="K276" s="193" t="s">
        <v>591</v>
      </c>
      <c r="L276" s="102"/>
      <c r="M276" s="417"/>
      <c r="N276" s="376"/>
      <c r="O276" s="173"/>
      <c r="P276" s="109"/>
      <c r="Q276" s="82" t="s">
        <v>14</v>
      </c>
      <c r="R276" s="82" t="s">
        <v>14</v>
      </c>
      <c r="W276" s="279"/>
      <c r="X276" s="279"/>
      <c r="Y276" s="279"/>
      <c r="Z276" s="279"/>
    </row>
    <row r="277" spans="2:26" ht="18.95" customHeight="1" thickBot="1">
      <c r="B277" s="76"/>
      <c r="C277" s="77"/>
      <c r="D277" s="106"/>
      <c r="E277" s="106"/>
      <c r="F277" s="106"/>
      <c r="G277" s="106"/>
      <c r="H277" s="106"/>
      <c r="I277" s="106"/>
      <c r="J277" s="106"/>
      <c r="K277" s="106"/>
      <c r="L277" s="106"/>
      <c r="M277" s="113"/>
      <c r="N277" s="113"/>
      <c r="O277" s="172"/>
      <c r="P277" s="109"/>
      <c r="W277" s="279"/>
      <c r="X277" s="279"/>
      <c r="Y277" s="279"/>
      <c r="Z277" s="279"/>
    </row>
    <row r="278" spans="2:26" ht="20.100000000000001" customHeight="1">
      <c r="B278" s="12"/>
      <c r="C278" s="39"/>
      <c r="D278" s="34"/>
      <c r="E278" s="35"/>
      <c r="F278" s="35"/>
      <c r="G278" s="46"/>
      <c r="H278" s="47"/>
      <c r="I278" s="47"/>
      <c r="J278" s="47"/>
      <c r="K278" s="47"/>
      <c r="L278" s="107"/>
      <c r="M278" s="339"/>
      <c r="N278" s="58"/>
      <c r="O278" s="172"/>
      <c r="P278" s="109"/>
      <c r="W278" s="279"/>
      <c r="X278" s="279"/>
      <c r="Y278" s="279"/>
      <c r="Z278" s="279"/>
    </row>
    <row r="279" spans="2:26" ht="20.100000000000001" customHeight="1">
      <c r="B279" s="67" t="s">
        <v>54</v>
      </c>
      <c r="C279" s="41"/>
      <c r="D279" s="26"/>
      <c r="E279" s="36"/>
      <c r="F279" s="36"/>
      <c r="G279" s="43"/>
      <c r="H279" s="49"/>
      <c r="I279" s="49"/>
      <c r="J279" s="49"/>
      <c r="K279" s="49"/>
      <c r="L279" s="102"/>
      <c r="M279" s="340"/>
      <c r="N279" s="59"/>
      <c r="O279" s="172"/>
      <c r="P279" s="109"/>
      <c r="W279" s="279"/>
      <c r="X279" s="279"/>
      <c r="Y279" s="279"/>
      <c r="Z279" s="279"/>
    </row>
    <row r="280" spans="2:26" ht="18.95" customHeight="1">
      <c r="B280" s="2"/>
      <c r="C280" s="41"/>
      <c r="D280" s="26"/>
      <c r="E280" s="43"/>
      <c r="F280" s="43"/>
      <c r="G280" s="43"/>
      <c r="H280" s="43"/>
      <c r="I280" s="43"/>
      <c r="J280" s="43"/>
      <c r="K280" s="43"/>
      <c r="L280" s="102"/>
      <c r="M280" s="340"/>
      <c r="N280" s="59"/>
      <c r="O280" s="172"/>
      <c r="P280" s="109"/>
      <c r="W280" s="279"/>
      <c r="X280" s="279"/>
      <c r="Y280" s="279"/>
      <c r="Z280" s="279"/>
    </row>
    <row r="281" spans="2:26" ht="18.95" customHeight="1">
      <c r="B281" s="2"/>
      <c r="C281" s="41"/>
      <c r="D281" s="26"/>
      <c r="E281" s="43"/>
      <c r="F281" s="43"/>
      <c r="G281" s="43"/>
      <c r="H281" s="43"/>
      <c r="I281" s="43"/>
      <c r="J281" s="43"/>
      <c r="K281" s="43"/>
      <c r="L281" s="102"/>
      <c r="M281" s="340"/>
      <c r="N281" s="59"/>
      <c r="O281" s="119"/>
      <c r="P281" s="109"/>
      <c r="W281" s="279"/>
      <c r="X281" s="279"/>
      <c r="Y281" s="279"/>
      <c r="Z281" s="279"/>
    </row>
    <row r="282" spans="2:26" ht="26.25" customHeight="1" thickBot="1">
      <c r="B282" s="20"/>
      <c r="C282" s="140" t="s">
        <v>51</v>
      </c>
      <c r="D282" s="3"/>
      <c r="E282" s="218"/>
      <c r="F282" s="49"/>
      <c r="G282" s="219"/>
      <c r="H282" s="219"/>
      <c r="I282" s="219"/>
      <c r="J282" s="219"/>
      <c r="K282" s="3"/>
      <c r="M282" s="233"/>
      <c r="N282" s="96"/>
      <c r="O282" s="284"/>
      <c r="P282" s="109"/>
      <c r="W282" s="279"/>
      <c r="X282" s="279"/>
      <c r="Y282" s="279"/>
      <c r="Z282" s="279"/>
    </row>
    <row r="283" spans="2:26" ht="20.100000000000001" customHeight="1">
      <c r="B283" s="54" t="s">
        <v>2</v>
      </c>
      <c r="C283" s="273" t="s">
        <v>3</v>
      </c>
      <c r="D283" s="381" t="s">
        <v>4</v>
      </c>
      <c r="E283" s="383" t="s">
        <v>15</v>
      </c>
      <c r="F283" s="384"/>
      <c r="G283" s="381" t="s">
        <v>16</v>
      </c>
      <c r="H283" s="381" t="s">
        <v>63</v>
      </c>
      <c r="I283" s="381" t="s">
        <v>23</v>
      </c>
      <c r="J283" s="381" t="s">
        <v>5</v>
      </c>
      <c r="K283" s="280" t="s">
        <v>6</v>
      </c>
      <c r="L283" s="110"/>
      <c r="M283" s="381" t="s">
        <v>699</v>
      </c>
      <c r="N283" s="60" t="s">
        <v>30</v>
      </c>
      <c r="O283" s="172"/>
      <c r="P283" s="109"/>
      <c r="W283" s="279"/>
      <c r="X283" s="279"/>
      <c r="Y283" s="279"/>
      <c r="Z283" s="279"/>
    </row>
    <row r="284" spans="2:26" ht="20.100000000000001" customHeight="1" thickBot="1">
      <c r="B284" s="55" t="s">
        <v>7</v>
      </c>
      <c r="C284" s="274" t="s">
        <v>8</v>
      </c>
      <c r="D284" s="382"/>
      <c r="E284" s="385"/>
      <c r="F284" s="386"/>
      <c r="G284" s="382"/>
      <c r="H284" s="382"/>
      <c r="I284" s="382"/>
      <c r="J284" s="382"/>
      <c r="K284" s="281" t="s">
        <v>9</v>
      </c>
      <c r="L284" s="111"/>
      <c r="M284" s="382"/>
      <c r="N284" s="61"/>
      <c r="O284" s="172"/>
      <c r="P284" s="109"/>
      <c r="W284" s="279"/>
      <c r="X284" s="279"/>
      <c r="Y284" s="279"/>
      <c r="Z284" s="279"/>
    </row>
    <row r="285" spans="2:26" ht="20.100000000000001" customHeight="1" thickTop="1">
      <c r="B285" s="15"/>
      <c r="C285" s="17"/>
      <c r="D285" s="179"/>
      <c r="E285" s="177"/>
      <c r="F285" s="44"/>
      <c r="G285" s="179"/>
      <c r="H285" s="175"/>
      <c r="I285" s="175"/>
      <c r="J285" s="175"/>
      <c r="K285" s="275"/>
      <c r="L285" s="100"/>
      <c r="M285" s="167"/>
      <c r="N285" s="57"/>
      <c r="O285" s="172"/>
      <c r="P285" s="109"/>
      <c r="W285" s="279"/>
      <c r="X285" s="279"/>
      <c r="Y285" s="279"/>
      <c r="Z285" s="279"/>
    </row>
    <row r="286" spans="2:26" ht="21" customHeight="1">
      <c r="B286" s="299" t="s">
        <v>634</v>
      </c>
      <c r="C286" s="144" t="s">
        <v>46</v>
      </c>
      <c r="D286" s="365">
        <v>1</v>
      </c>
      <c r="E286" s="367" t="s">
        <v>176</v>
      </c>
      <c r="F286" s="318" t="s">
        <v>208</v>
      </c>
      <c r="G286" s="285" t="s">
        <v>171</v>
      </c>
      <c r="H286" s="193" t="s">
        <v>58</v>
      </c>
      <c r="I286" s="193" t="s">
        <v>423</v>
      </c>
      <c r="J286" s="193" t="s">
        <v>87</v>
      </c>
      <c r="K286" s="193">
        <v>28</v>
      </c>
      <c r="L286" s="102"/>
      <c r="M286" s="415" t="str">
        <f>VLOOKUP(Q286,'1'!$A$2:$B$68,2)</f>
        <v>Laseri, S.Kom</v>
      </c>
      <c r="N286" s="268" t="e">
        <f>VLOOKUP(R286,'1'!$A$2:$B$68,2)</f>
        <v>#N/A</v>
      </c>
      <c r="O286" s="173"/>
      <c r="P286" s="109"/>
      <c r="Q286" s="82">
        <v>31</v>
      </c>
      <c r="R286" s="82" t="s">
        <v>14</v>
      </c>
      <c r="W286" s="279"/>
      <c r="X286" s="279"/>
      <c r="Y286" s="279"/>
      <c r="Z286" s="279"/>
    </row>
    <row r="287" spans="2:26" ht="21" customHeight="1">
      <c r="B287" s="171"/>
      <c r="C287" s="144" t="s">
        <v>259</v>
      </c>
      <c r="D287" s="366"/>
      <c r="E287" s="369"/>
      <c r="F287" s="318" t="s">
        <v>209</v>
      </c>
      <c r="G287" s="285" t="s">
        <v>212</v>
      </c>
      <c r="H287" s="193" t="s">
        <v>58</v>
      </c>
      <c r="I287" s="193" t="s">
        <v>424</v>
      </c>
      <c r="J287" s="193" t="s">
        <v>87</v>
      </c>
      <c r="K287" s="193">
        <v>28</v>
      </c>
      <c r="L287" s="102"/>
      <c r="M287" s="416"/>
      <c r="N287" s="268" t="e">
        <f>VLOOKUP(R287,'1'!$A$2:$B$68,2)</f>
        <v>#N/A</v>
      </c>
      <c r="O287" s="173"/>
      <c r="P287" s="109"/>
      <c r="Q287" s="82">
        <v>31</v>
      </c>
      <c r="R287" s="82" t="s">
        <v>14</v>
      </c>
      <c r="W287" s="279"/>
      <c r="X287" s="279"/>
      <c r="Y287" s="279"/>
      <c r="Z287" s="279"/>
    </row>
    <row r="288" spans="2:26" ht="21" customHeight="1">
      <c r="B288" s="171"/>
      <c r="C288" s="152" t="s">
        <v>255</v>
      </c>
      <c r="D288" s="387"/>
      <c r="E288" s="388"/>
      <c r="F288" s="318" t="s">
        <v>210</v>
      </c>
      <c r="G288" s="285" t="s">
        <v>213</v>
      </c>
      <c r="H288" s="193" t="s">
        <v>58</v>
      </c>
      <c r="I288" s="193" t="s">
        <v>425</v>
      </c>
      <c r="J288" s="193" t="s">
        <v>87</v>
      </c>
      <c r="K288" s="193" t="s">
        <v>201</v>
      </c>
      <c r="L288" s="102"/>
      <c r="M288" s="417"/>
      <c r="N288" s="268" t="e">
        <f>VLOOKUP(R288,'1'!$A$2:$B$68,2)</f>
        <v>#N/A</v>
      </c>
      <c r="O288" s="173"/>
      <c r="P288" s="109"/>
      <c r="Q288" s="82">
        <v>31</v>
      </c>
      <c r="R288" s="82" t="s">
        <v>14</v>
      </c>
      <c r="W288" s="279"/>
      <c r="X288" s="279"/>
      <c r="Y288" s="279"/>
      <c r="Z288" s="279"/>
    </row>
    <row r="289" spans="1:44" s="71" customFormat="1" ht="21" customHeight="1">
      <c r="A289" s="103"/>
      <c r="B289" s="171"/>
      <c r="C289" s="148"/>
      <c r="D289" s="365">
        <v>7</v>
      </c>
      <c r="E289" s="391" t="s">
        <v>70</v>
      </c>
      <c r="F289" s="392"/>
      <c r="G289" s="371" t="s">
        <v>212</v>
      </c>
      <c r="H289" s="193" t="s">
        <v>58</v>
      </c>
      <c r="I289" s="193" t="s">
        <v>345</v>
      </c>
      <c r="J289" s="271" t="s">
        <v>232</v>
      </c>
      <c r="K289" s="193">
        <v>20</v>
      </c>
      <c r="L289" s="102"/>
      <c r="M289" s="415" t="str">
        <f>VLOOKUP(Q289,'1'!$A$2:$B$68,2)</f>
        <v>Yunita Primasanti, S.T</v>
      </c>
      <c r="N289" s="268" t="e">
        <f>VLOOKUP(R289,'1'!$A$2:$B$68,2)</f>
        <v>#N/A</v>
      </c>
      <c r="O289" s="173"/>
      <c r="P289" s="109"/>
      <c r="Q289" s="82">
        <v>56</v>
      </c>
      <c r="R289" s="82" t="s">
        <v>14</v>
      </c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  <c r="AR289" s="82"/>
    </row>
    <row r="290" spans="1:44" s="71" customFormat="1" ht="21" customHeight="1">
      <c r="A290" s="103"/>
      <c r="B290" s="171"/>
      <c r="C290" s="148"/>
      <c r="D290" s="366"/>
      <c r="E290" s="393"/>
      <c r="F290" s="394"/>
      <c r="G290" s="372"/>
      <c r="H290" s="193" t="s">
        <v>58</v>
      </c>
      <c r="I290" s="193" t="s">
        <v>215</v>
      </c>
      <c r="J290" s="271" t="s">
        <v>231</v>
      </c>
      <c r="K290" s="193">
        <v>28</v>
      </c>
      <c r="L290" s="102"/>
      <c r="M290" s="416"/>
      <c r="N290" s="268" t="e">
        <f>VLOOKUP(R290,'1'!$A$2:$B$68,2)</f>
        <v>#N/A</v>
      </c>
      <c r="O290" s="173"/>
      <c r="P290" s="109"/>
      <c r="Q290" s="82">
        <v>57</v>
      </c>
      <c r="R290" s="82" t="s">
        <v>14</v>
      </c>
      <c r="S290" s="82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  <c r="AR290" s="82"/>
    </row>
    <row r="291" spans="1:44" ht="21" customHeight="1">
      <c r="B291" s="171"/>
      <c r="C291" s="144"/>
      <c r="D291" s="366"/>
      <c r="E291" s="393"/>
      <c r="F291" s="394"/>
      <c r="G291" s="372"/>
      <c r="H291" s="193" t="s">
        <v>58</v>
      </c>
      <c r="I291" s="193" t="s">
        <v>395</v>
      </c>
      <c r="J291" s="271" t="s">
        <v>233</v>
      </c>
      <c r="K291" s="193" t="s">
        <v>613</v>
      </c>
      <c r="L291" s="102"/>
      <c r="M291" s="416"/>
      <c r="N291" s="268" t="e">
        <f>VLOOKUP(R291,'1'!$A$2:$B$68,2)</f>
        <v>#N/A</v>
      </c>
      <c r="O291" s="173"/>
      <c r="P291" s="109"/>
      <c r="Q291" s="82">
        <v>47</v>
      </c>
      <c r="R291" s="82" t="s">
        <v>14</v>
      </c>
      <c r="W291" s="279"/>
      <c r="X291" s="279"/>
      <c r="Y291" s="279"/>
      <c r="Z291" s="279"/>
    </row>
    <row r="292" spans="1:44" ht="21" customHeight="1">
      <c r="B292" s="171"/>
      <c r="C292" s="144"/>
      <c r="D292" s="366"/>
      <c r="E292" s="393"/>
      <c r="F292" s="394"/>
      <c r="G292" s="372"/>
      <c r="H292" s="193" t="s">
        <v>58</v>
      </c>
      <c r="I292" s="193" t="s">
        <v>396</v>
      </c>
      <c r="J292" s="193" t="s">
        <v>234</v>
      </c>
      <c r="K292" s="193" t="s">
        <v>602</v>
      </c>
      <c r="L292" s="102"/>
      <c r="M292" s="416"/>
      <c r="N292" s="268" t="e">
        <f>VLOOKUP(R292,'1'!$A$2:$B$68,2)</f>
        <v>#N/A</v>
      </c>
      <c r="O292" s="173"/>
      <c r="P292" s="109"/>
      <c r="Q292" s="82">
        <v>7</v>
      </c>
      <c r="R292" s="82" t="s">
        <v>14</v>
      </c>
      <c r="W292" s="279"/>
      <c r="X292" s="279"/>
      <c r="Y292" s="279"/>
      <c r="Z292" s="279"/>
    </row>
    <row r="293" spans="1:44" ht="21" customHeight="1">
      <c r="B293" s="72"/>
      <c r="C293" s="146"/>
      <c r="D293" s="387"/>
      <c r="E293" s="412"/>
      <c r="F293" s="413"/>
      <c r="G293" s="390"/>
      <c r="H293" s="193" t="s">
        <v>58</v>
      </c>
      <c r="I293" s="193" t="s">
        <v>615</v>
      </c>
      <c r="J293" s="193" t="s">
        <v>235</v>
      </c>
      <c r="K293" s="193" t="s">
        <v>614</v>
      </c>
      <c r="L293" s="102"/>
      <c r="M293" s="417"/>
      <c r="N293" s="268" t="e">
        <f>VLOOKUP(R293,'1'!$A$2:$B$68,2)</f>
        <v>#N/A</v>
      </c>
      <c r="O293" s="173"/>
      <c r="P293" s="109"/>
      <c r="Q293" s="82">
        <v>9</v>
      </c>
      <c r="R293" s="82" t="s">
        <v>14</v>
      </c>
      <c r="W293" s="279"/>
      <c r="X293" s="279"/>
      <c r="Y293" s="279"/>
      <c r="Z293" s="279"/>
    </row>
    <row r="294" spans="1:44" ht="21" customHeight="1">
      <c r="B294" s="171"/>
      <c r="C294" s="145"/>
      <c r="D294" s="365">
        <v>1</v>
      </c>
      <c r="E294" s="432" t="s">
        <v>180</v>
      </c>
      <c r="F294" s="400" t="s">
        <v>208</v>
      </c>
      <c r="G294" s="371" t="s">
        <v>213</v>
      </c>
      <c r="H294" s="193" t="s">
        <v>56</v>
      </c>
      <c r="I294" s="193" t="s">
        <v>377</v>
      </c>
      <c r="J294" s="373" t="s">
        <v>94</v>
      </c>
      <c r="K294" s="193" t="s">
        <v>378</v>
      </c>
      <c r="L294" s="102"/>
      <c r="M294" s="514" t="str">
        <f>VLOOKUP(Q294,'1'!$A$2:$B$68,2)</f>
        <v>Siti Rohmah, S.Kom</v>
      </c>
      <c r="N294" s="375" t="e">
        <f>VLOOKUP(R294,'1'!$A$2:$B$68,2)</f>
        <v>#N/A</v>
      </c>
      <c r="O294" s="173"/>
      <c r="P294" s="109"/>
      <c r="Q294" s="82">
        <v>39</v>
      </c>
      <c r="R294" s="82" t="s">
        <v>14</v>
      </c>
      <c r="W294" s="279"/>
      <c r="X294" s="279"/>
      <c r="Y294" s="279"/>
      <c r="Z294" s="279"/>
    </row>
    <row r="295" spans="1:44" ht="21" customHeight="1">
      <c r="B295" s="171"/>
      <c r="C295" s="145"/>
      <c r="D295" s="366"/>
      <c r="E295" s="434"/>
      <c r="F295" s="404"/>
      <c r="G295" s="390"/>
      <c r="H295" s="193" t="s">
        <v>57</v>
      </c>
      <c r="I295" s="193" t="s">
        <v>505</v>
      </c>
      <c r="J295" s="374"/>
      <c r="K295" s="193" t="s">
        <v>506</v>
      </c>
      <c r="L295" s="102"/>
      <c r="M295" s="515"/>
      <c r="N295" s="376"/>
      <c r="O295" s="173"/>
      <c r="P295" s="109"/>
      <c r="Q295" s="82">
        <v>39</v>
      </c>
      <c r="R295" s="82" t="s">
        <v>14</v>
      </c>
      <c r="W295" s="279"/>
      <c r="X295" s="279"/>
      <c r="Y295" s="279"/>
      <c r="Z295" s="279"/>
    </row>
    <row r="296" spans="1:44" ht="21" customHeight="1">
      <c r="B296" s="171"/>
      <c r="C296" s="145"/>
      <c r="D296" s="387"/>
      <c r="E296" s="436"/>
      <c r="F296" s="324" t="s">
        <v>209</v>
      </c>
      <c r="G296" s="285" t="s">
        <v>189</v>
      </c>
      <c r="H296" s="193" t="s">
        <v>57</v>
      </c>
      <c r="I296" s="193" t="s">
        <v>415</v>
      </c>
      <c r="J296" s="193" t="s">
        <v>94</v>
      </c>
      <c r="K296" s="193">
        <v>33</v>
      </c>
      <c r="L296" s="102"/>
      <c r="M296" s="516"/>
      <c r="N296" s="268" t="e">
        <f>VLOOKUP(R296,'1'!$A$2:$B$68,2)</f>
        <v>#N/A</v>
      </c>
      <c r="O296" s="173"/>
      <c r="P296" s="109"/>
      <c r="Q296" s="82">
        <v>39</v>
      </c>
      <c r="R296" s="82" t="s">
        <v>14</v>
      </c>
      <c r="W296" s="279"/>
      <c r="X296" s="279"/>
      <c r="Y296" s="279"/>
      <c r="Z296" s="279"/>
    </row>
    <row r="297" spans="1:44" ht="21" customHeight="1">
      <c r="B297" s="74"/>
      <c r="C297" s="144"/>
      <c r="D297" s="365">
        <v>3</v>
      </c>
      <c r="E297" s="399" t="s">
        <v>195</v>
      </c>
      <c r="F297" s="324" t="s">
        <v>208</v>
      </c>
      <c r="G297" s="285" t="s">
        <v>171</v>
      </c>
      <c r="H297" s="193" t="s">
        <v>57</v>
      </c>
      <c r="I297" s="193" t="s">
        <v>459</v>
      </c>
      <c r="J297" s="193" t="s">
        <v>102</v>
      </c>
      <c r="K297" s="193" t="s">
        <v>460</v>
      </c>
      <c r="L297" s="102"/>
      <c r="M297" s="415" t="str">
        <f>VLOOKUP(Q297,'1'!$A$2:$B$68,2)</f>
        <v>Paulus Harsadi, S.Kom, M.Kom</v>
      </c>
      <c r="N297" s="268" t="e">
        <f>VLOOKUP(R297,'1'!$A$2:$B$68,2)</f>
        <v>#N/A</v>
      </c>
      <c r="O297" s="173"/>
      <c r="P297" s="109"/>
      <c r="Q297" s="82">
        <v>32</v>
      </c>
      <c r="R297" s="82" t="s">
        <v>14</v>
      </c>
      <c r="W297" s="279"/>
      <c r="X297" s="279"/>
      <c r="Y297" s="279"/>
      <c r="Z297" s="279"/>
    </row>
    <row r="298" spans="1:44" ht="21" customHeight="1">
      <c r="B298" s="74"/>
      <c r="C298" s="168"/>
      <c r="D298" s="366"/>
      <c r="E298" s="401"/>
      <c r="F298" s="324" t="s">
        <v>209</v>
      </c>
      <c r="G298" s="285" t="s">
        <v>212</v>
      </c>
      <c r="H298" s="193" t="s">
        <v>57</v>
      </c>
      <c r="I298" s="193" t="s">
        <v>303</v>
      </c>
      <c r="J298" s="193" t="s">
        <v>102</v>
      </c>
      <c r="K298" s="193">
        <v>27</v>
      </c>
      <c r="L298" s="102"/>
      <c r="M298" s="416"/>
      <c r="N298" s="268" t="e">
        <f>VLOOKUP(R298,'1'!$A$2:$B$68,2)</f>
        <v>#N/A</v>
      </c>
      <c r="O298" s="173"/>
      <c r="P298" s="109"/>
      <c r="Q298" s="82">
        <v>32</v>
      </c>
      <c r="R298" s="82" t="s">
        <v>14</v>
      </c>
      <c r="W298" s="279"/>
      <c r="X298" s="279"/>
      <c r="Y298" s="279"/>
      <c r="Z298" s="279"/>
    </row>
    <row r="299" spans="1:44" ht="21" customHeight="1">
      <c r="B299" s="74"/>
      <c r="C299" s="168"/>
      <c r="D299" s="387"/>
      <c r="E299" s="403"/>
      <c r="F299" s="324" t="s">
        <v>210</v>
      </c>
      <c r="G299" s="285" t="s">
        <v>213</v>
      </c>
      <c r="H299" s="193" t="s">
        <v>57</v>
      </c>
      <c r="I299" s="193" t="s">
        <v>458</v>
      </c>
      <c r="J299" s="193" t="s">
        <v>102</v>
      </c>
      <c r="K299" s="193" t="s">
        <v>372</v>
      </c>
      <c r="L299" s="102"/>
      <c r="M299" s="417"/>
      <c r="N299" s="268" t="e">
        <f>VLOOKUP(R299,'1'!$A$2:$B$68,2)</f>
        <v>#N/A</v>
      </c>
      <c r="O299" s="173"/>
      <c r="P299" s="109"/>
      <c r="Q299" s="82">
        <v>32</v>
      </c>
      <c r="R299" s="82" t="s">
        <v>14</v>
      </c>
      <c r="W299" s="279"/>
      <c r="X299" s="279"/>
      <c r="Y299" s="279"/>
      <c r="Z299" s="279"/>
    </row>
    <row r="300" spans="1:44" ht="21" customHeight="1">
      <c r="B300" s="21"/>
      <c r="C300" s="144" t="s">
        <v>46</v>
      </c>
      <c r="D300" s="122"/>
      <c r="E300" s="191"/>
      <c r="F300" s="191"/>
      <c r="G300" s="285"/>
      <c r="L300" s="101"/>
      <c r="M300" s="345"/>
      <c r="N300" s="56"/>
      <c r="O300" s="172"/>
      <c r="P300" s="109"/>
      <c r="Q300" s="82" t="s">
        <v>14</v>
      </c>
      <c r="R300" s="82" t="s">
        <v>14</v>
      </c>
      <c r="W300" s="279">
        <v>8</v>
      </c>
      <c r="X300" s="279">
        <v>20</v>
      </c>
      <c r="Y300" s="279"/>
      <c r="Z300" s="279"/>
    </row>
    <row r="301" spans="1:44" ht="21" customHeight="1">
      <c r="B301" s="7"/>
      <c r="C301" s="144" t="s">
        <v>259</v>
      </c>
      <c r="D301" s="409" t="s">
        <v>39</v>
      </c>
      <c r="E301" s="410"/>
      <c r="F301" s="410"/>
      <c r="G301" s="410"/>
      <c r="H301" s="410"/>
      <c r="I301" s="410"/>
      <c r="J301" s="410"/>
      <c r="K301" s="410"/>
      <c r="L301" s="410"/>
      <c r="M301" s="410"/>
      <c r="N301" s="475"/>
      <c r="O301" s="172"/>
      <c r="P301" s="109"/>
      <c r="Q301" s="82" t="s">
        <v>14</v>
      </c>
      <c r="R301" s="82" t="s">
        <v>14</v>
      </c>
      <c r="W301" s="279"/>
      <c r="X301" s="279"/>
      <c r="Y301" s="279"/>
      <c r="Z301" s="279"/>
    </row>
    <row r="302" spans="1:44" ht="21" customHeight="1">
      <c r="B302" s="6"/>
      <c r="C302" s="145" t="s">
        <v>137</v>
      </c>
      <c r="D302" s="293">
        <v>3</v>
      </c>
      <c r="E302" s="459" t="s">
        <v>153</v>
      </c>
      <c r="F302" s="460"/>
      <c r="G302" s="285" t="s">
        <v>172</v>
      </c>
      <c r="H302" s="193" t="s">
        <v>21</v>
      </c>
      <c r="I302" s="193" t="s">
        <v>559</v>
      </c>
      <c r="J302" s="193" t="s">
        <v>229</v>
      </c>
      <c r="K302" s="193" t="s">
        <v>558</v>
      </c>
      <c r="L302" s="102"/>
      <c r="M302" s="166" t="str">
        <f>VLOOKUP(Q302,'1'!$A$2:$B$68,2)</f>
        <v>Dra. Andriani KKW, M.Kom, Akt</v>
      </c>
      <c r="N302" s="268" t="str">
        <f>VLOOKUP(R302,'1'!$A$2:$B$68,2)</f>
        <v>Setiyowati, S.Kom, M.Kom</v>
      </c>
      <c r="O302" s="173"/>
      <c r="P302" s="109"/>
      <c r="Q302" s="82">
        <v>18</v>
      </c>
      <c r="R302" s="82">
        <v>38</v>
      </c>
      <c r="W302" s="279"/>
      <c r="X302" s="279"/>
      <c r="Y302" s="279"/>
      <c r="Z302" s="279"/>
    </row>
    <row r="303" spans="1:44" ht="21" customHeight="1">
      <c r="B303" s="6"/>
      <c r="C303" s="145"/>
      <c r="D303" s="365">
        <v>1</v>
      </c>
      <c r="E303" s="367" t="s">
        <v>333</v>
      </c>
      <c r="F303" s="318" t="s">
        <v>208</v>
      </c>
      <c r="G303" s="285" t="s">
        <v>172</v>
      </c>
      <c r="H303" s="193" t="s">
        <v>58</v>
      </c>
      <c r="I303" s="193" t="s">
        <v>426</v>
      </c>
      <c r="J303" s="270" t="s">
        <v>87</v>
      </c>
      <c r="K303" s="193">
        <v>19</v>
      </c>
      <c r="L303" s="102"/>
      <c r="M303" s="415" t="str">
        <f>VLOOKUP(Q303,'1'!$A$2:$B$68,2)</f>
        <v>Laseri, S.Kom</v>
      </c>
      <c r="N303" s="268" t="e">
        <f>VLOOKUP(R303,'1'!$A$2:$B$68,2)</f>
        <v>#N/A</v>
      </c>
      <c r="O303" s="173"/>
      <c r="P303" s="109"/>
      <c r="Q303" s="82">
        <v>31</v>
      </c>
      <c r="R303" s="82" t="s">
        <v>14</v>
      </c>
      <c r="W303" s="279"/>
      <c r="X303" s="279"/>
      <c r="Y303" s="279"/>
      <c r="Z303" s="279"/>
    </row>
    <row r="304" spans="1:44" ht="21" customHeight="1">
      <c r="B304" s="6"/>
      <c r="C304" s="17"/>
      <c r="D304" s="366"/>
      <c r="E304" s="388"/>
      <c r="F304" s="318" t="s">
        <v>209</v>
      </c>
      <c r="G304" s="266" t="s">
        <v>211</v>
      </c>
      <c r="H304" s="193" t="s">
        <v>58</v>
      </c>
      <c r="I304" s="193" t="s">
        <v>443</v>
      </c>
      <c r="J304" s="193" t="s">
        <v>87</v>
      </c>
      <c r="K304" s="193" t="s">
        <v>444</v>
      </c>
      <c r="L304" s="102"/>
      <c r="M304" s="417"/>
      <c r="N304" s="268" t="e">
        <f>VLOOKUP(R304,'1'!$A$2:$B$68,2)</f>
        <v>#N/A</v>
      </c>
      <c r="O304" s="173"/>
      <c r="P304" s="109"/>
      <c r="Q304" s="82">
        <v>31</v>
      </c>
      <c r="R304" s="82" t="s">
        <v>14</v>
      </c>
      <c r="W304" s="279"/>
      <c r="X304" s="279"/>
      <c r="Y304" s="279"/>
      <c r="Z304" s="279"/>
    </row>
    <row r="305" spans="2:44" ht="21" customHeight="1">
      <c r="B305" s="6"/>
      <c r="C305" s="17"/>
      <c r="D305" s="365">
        <v>1</v>
      </c>
      <c r="E305" s="476" t="s">
        <v>180</v>
      </c>
      <c r="F305" s="479" t="s">
        <v>208</v>
      </c>
      <c r="G305" s="373" t="s">
        <v>172</v>
      </c>
      <c r="H305" s="193" t="s">
        <v>56</v>
      </c>
      <c r="I305" s="193" t="s">
        <v>380</v>
      </c>
      <c r="J305" s="373" t="s">
        <v>94</v>
      </c>
      <c r="K305" s="193" t="s">
        <v>379</v>
      </c>
      <c r="L305" s="231"/>
      <c r="M305" s="483" t="str">
        <f>VLOOKUP(Q305,'1'!$A$2:$B$68,2)</f>
        <v>Siti Rohmah, S.Kom</v>
      </c>
      <c r="N305" s="481" t="e">
        <f>VLOOKUP(R305,'1'!$A$2:$B$68,2)</f>
        <v>#N/A</v>
      </c>
      <c r="O305" s="173"/>
      <c r="P305" s="109"/>
      <c r="Q305" s="82">
        <v>39</v>
      </c>
      <c r="R305" s="82" t="s">
        <v>14</v>
      </c>
      <c r="W305" s="279"/>
      <c r="X305" s="279"/>
      <c r="Y305" s="279"/>
      <c r="Z305" s="279"/>
    </row>
    <row r="306" spans="2:44" ht="21" customHeight="1">
      <c r="B306" s="6"/>
      <c r="C306" s="17"/>
      <c r="D306" s="366"/>
      <c r="E306" s="477"/>
      <c r="F306" s="480"/>
      <c r="G306" s="374"/>
      <c r="H306" s="193" t="s">
        <v>57</v>
      </c>
      <c r="I306" s="193" t="s">
        <v>498</v>
      </c>
      <c r="J306" s="374"/>
      <c r="K306" s="193" t="s">
        <v>199</v>
      </c>
      <c r="L306" s="231"/>
      <c r="M306" s="484"/>
      <c r="N306" s="482"/>
      <c r="O306" s="173"/>
      <c r="P306" s="109"/>
      <c r="Q306" s="82">
        <v>39</v>
      </c>
      <c r="R306" s="82" t="s">
        <v>14</v>
      </c>
      <c r="W306" s="279"/>
      <c r="X306" s="279"/>
      <c r="Y306" s="279"/>
      <c r="Z306" s="279"/>
    </row>
    <row r="307" spans="2:44" ht="21" customHeight="1">
      <c r="B307" s="6"/>
      <c r="C307" s="17"/>
      <c r="D307" s="387"/>
      <c r="E307" s="478"/>
      <c r="F307" s="317" t="s">
        <v>209</v>
      </c>
      <c r="G307" s="193" t="s">
        <v>211</v>
      </c>
      <c r="H307" s="193" t="s">
        <v>57</v>
      </c>
      <c r="I307" s="193" t="s">
        <v>417</v>
      </c>
      <c r="J307" s="193" t="s">
        <v>94</v>
      </c>
      <c r="K307" s="193">
        <v>27</v>
      </c>
      <c r="L307" s="231"/>
      <c r="M307" s="485"/>
      <c r="N307" s="276" t="e">
        <f>VLOOKUP(R307,'1'!$A$2:$B$68,2)</f>
        <v>#N/A</v>
      </c>
      <c r="O307" s="173"/>
      <c r="P307" s="109"/>
      <c r="Q307" s="82">
        <v>39</v>
      </c>
      <c r="R307" s="82" t="s">
        <v>14</v>
      </c>
      <c r="W307" s="279"/>
      <c r="X307" s="279"/>
      <c r="Y307" s="279"/>
      <c r="Z307" s="279"/>
    </row>
    <row r="308" spans="2:44" ht="21" customHeight="1">
      <c r="B308" s="7"/>
      <c r="C308" s="75"/>
      <c r="D308" s="295">
        <v>5</v>
      </c>
      <c r="E308" s="325" t="s">
        <v>190</v>
      </c>
      <c r="F308" s="324" t="s">
        <v>208</v>
      </c>
      <c r="G308" s="285" t="s">
        <v>172</v>
      </c>
      <c r="H308" s="193" t="s">
        <v>57</v>
      </c>
      <c r="I308" s="193" t="s">
        <v>630</v>
      </c>
      <c r="J308" s="193" t="s">
        <v>93</v>
      </c>
      <c r="K308" s="193" t="s">
        <v>649</v>
      </c>
      <c r="L308" s="102"/>
      <c r="M308" s="415" t="str">
        <f>VLOOKUP(Q308,'1'!$A$2:$B$68,2)</f>
        <v>Bebas Widada, S.Si, M.Kom</v>
      </c>
      <c r="N308" s="268" t="e">
        <f>VLOOKUP(R308,'1'!$A$2:$B$68,2)</f>
        <v>#N/A</v>
      </c>
      <c r="O308" s="173"/>
      <c r="P308" s="109"/>
      <c r="Q308" s="82">
        <v>10</v>
      </c>
      <c r="R308" s="82" t="s">
        <v>14</v>
      </c>
      <c r="W308" s="279"/>
      <c r="X308" s="279"/>
      <c r="Y308" s="279"/>
      <c r="Z308" s="279"/>
    </row>
    <row r="309" spans="2:44" ht="21" customHeight="1">
      <c r="B309" s="7"/>
      <c r="C309" s="168"/>
      <c r="D309" s="295">
        <v>5</v>
      </c>
      <c r="E309" s="325" t="s">
        <v>190</v>
      </c>
      <c r="F309" s="324" t="s">
        <v>208</v>
      </c>
      <c r="G309" s="193" t="s">
        <v>646</v>
      </c>
      <c r="H309" s="193" t="s">
        <v>57</v>
      </c>
      <c r="I309" s="193" t="s">
        <v>650</v>
      </c>
      <c r="J309" s="193" t="s">
        <v>93</v>
      </c>
      <c r="K309" s="193" t="s">
        <v>239</v>
      </c>
      <c r="L309" s="102"/>
      <c r="M309" s="417"/>
      <c r="N309" s="268" t="e">
        <f>VLOOKUP(R309,'1'!$A$2:$B$68,2)</f>
        <v>#N/A</v>
      </c>
      <c r="O309" s="173"/>
      <c r="P309" s="109"/>
      <c r="Q309" s="82">
        <v>10</v>
      </c>
      <c r="R309" s="82" t="s">
        <v>14</v>
      </c>
      <c r="W309" s="279"/>
      <c r="X309" s="279"/>
      <c r="Y309" s="279"/>
      <c r="Z309" s="279"/>
    </row>
    <row r="310" spans="2:44" ht="21" customHeight="1">
      <c r="B310" s="6"/>
      <c r="C310" s="17"/>
      <c r="D310" s="365">
        <v>3</v>
      </c>
      <c r="E310" s="399" t="s">
        <v>195</v>
      </c>
      <c r="F310" s="324" t="s">
        <v>208</v>
      </c>
      <c r="G310" s="285" t="s">
        <v>172</v>
      </c>
      <c r="H310" s="193" t="s">
        <v>58</v>
      </c>
      <c r="I310" s="193" t="s">
        <v>334</v>
      </c>
      <c r="J310" s="193" t="s">
        <v>102</v>
      </c>
      <c r="K310" s="193">
        <v>31</v>
      </c>
      <c r="L310" s="102"/>
      <c r="M310" s="415" t="str">
        <f>VLOOKUP(Q310,'1'!$A$2:$B$68,2)</f>
        <v>Sri Siswanti, M.Kom</v>
      </c>
      <c r="N310" s="268" t="e">
        <f>VLOOKUP(R310,'1'!$A$2:$B$68,2)</f>
        <v>#N/A</v>
      </c>
      <c r="O310" s="173"/>
      <c r="P310" s="109"/>
      <c r="Q310" s="82">
        <v>42</v>
      </c>
      <c r="R310" s="82" t="s">
        <v>14</v>
      </c>
      <c r="W310" s="279"/>
      <c r="X310" s="279"/>
      <c r="Y310" s="279"/>
      <c r="Z310" s="279"/>
    </row>
    <row r="311" spans="2:44" ht="21" customHeight="1">
      <c r="B311" s="6"/>
      <c r="C311" s="17"/>
      <c r="D311" s="387"/>
      <c r="E311" s="403"/>
      <c r="F311" s="324" t="s">
        <v>209</v>
      </c>
      <c r="G311" s="285" t="s">
        <v>211</v>
      </c>
      <c r="H311" s="193" t="s">
        <v>58</v>
      </c>
      <c r="I311" s="193" t="s">
        <v>359</v>
      </c>
      <c r="J311" s="193" t="s">
        <v>102</v>
      </c>
      <c r="K311" s="193" t="s">
        <v>647</v>
      </c>
      <c r="L311" s="102"/>
      <c r="M311" s="417"/>
      <c r="N311" s="268" t="e">
        <f>VLOOKUP(R311,'1'!$A$2:$B$68,2)</f>
        <v>#N/A</v>
      </c>
      <c r="O311" s="173"/>
      <c r="P311" s="109"/>
      <c r="Q311" s="82">
        <v>42</v>
      </c>
      <c r="R311" s="82" t="s">
        <v>14</v>
      </c>
      <c r="W311" s="279"/>
      <c r="X311" s="279"/>
      <c r="Y311" s="279"/>
      <c r="Z311" s="279"/>
    </row>
    <row r="312" spans="2:44" ht="21" customHeight="1">
      <c r="B312" s="6"/>
      <c r="C312" s="75"/>
      <c r="D312" s="365">
        <v>7</v>
      </c>
      <c r="E312" s="391" t="s">
        <v>70</v>
      </c>
      <c r="F312" s="392"/>
      <c r="G312" s="371" t="s">
        <v>237</v>
      </c>
      <c r="H312" s="193" t="s">
        <v>57</v>
      </c>
      <c r="I312" s="193" t="s">
        <v>504</v>
      </c>
      <c r="J312" s="373" t="s">
        <v>232</v>
      </c>
      <c r="K312" s="193">
        <v>2</v>
      </c>
      <c r="L312" s="102"/>
      <c r="M312" s="415" t="str">
        <f>VLOOKUP(Q312,'1'!$A$2:$B$68,2)</f>
        <v>Yunita Primasanti, S.T</v>
      </c>
      <c r="N312" s="375" t="e">
        <f>VLOOKUP(R312,'1'!$A$2:$B$68,2)</f>
        <v>#N/A</v>
      </c>
      <c r="O312" s="173"/>
      <c r="P312" s="109"/>
      <c r="Q312" s="82">
        <v>56</v>
      </c>
      <c r="R312" s="82" t="s">
        <v>14</v>
      </c>
      <c r="W312" s="279"/>
      <c r="X312" s="279"/>
      <c r="Y312" s="279"/>
      <c r="Z312" s="279"/>
    </row>
    <row r="313" spans="2:44" ht="21" customHeight="1">
      <c r="B313" s="6"/>
      <c r="C313" s="147"/>
      <c r="D313" s="366"/>
      <c r="E313" s="393"/>
      <c r="F313" s="394"/>
      <c r="G313" s="372"/>
      <c r="H313" s="193" t="s">
        <v>58</v>
      </c>
      <c r="I313" s="193" t="s">
        <v>359</v>
      </c>
      <c r="J313" s="374"/>
      <c r="K313" s="193" t="s">
        <v>616</v>
      </c>
      <c r="L313" s="102"/>
      <c r="M313" s="416"/>
      <c r="N313" s="376"/>
      <c r="O313" s="173"/>
      <c r="P313" s="109"/>
      <c r="Q313" s="82" t="s">
        <v>14</v>
      </c>
      <c r="R313" s="82" t="s">
        <v>14</v>
      </c>
      <c r="W313" s="279"/>
      <c r="X313" s="279"/>
      <c r="Y313" s="279"/>
      <c r="Z313" s="279"/>
    </row>
    <row r="314" spans="2:44" ht="21" customHeight="1">
      <c r="B314" s="6"/>
      <c r="C314" s="75"/>
      <c r="D314" s="387"/>
      <c r="E314" s="412"/>
      <c r="F314" s="413"/>
      <c r="G314" s="390"/>
      <c r="H314" s="193" t="s">
        <v>58</v>
      </c>
      <c r="I314" s="193" t="s">
        <v>348</v>
      </c>
      <c r="J314" s="271" t="s">
        <v>231</v>
      </c>
      <c r="K314" s="193">
        <v>30</v>
      </c>
      <c r="L314" s="102"/>
      <c r="M314" s="417"/>
      <c r="N314" s="208" t="e">
        <f>VLOOKUP(R314,'1'!$A$2:$B$68,2)</f>
        <v>#N/A</v>
      </c>
      <c r="O314" s="173"/>
      <c r="P314" s="109"/>
      <c r="Q314" s="82">
        <v>36</v>
      </c>
      <c r="R314" s="82" t="s">
        <v>14</v>
      </c>
      <c r="W314" s="279"/>
      <c r="X314" s="279"/>
      <c r="Y314" s="279"/>
      <c r="Z314" s="279"/>
    </row>
    <row r="315" spans="2:44" ht="21" customHeight="1" thickBot="1">
      <c r="B315" s="346"/>
      <c r="C315" s="347"/>
      <c r="D315" s="348"/>
      <c r="E315" s="349"/>
      <c r="F315" s="350"/>
      <c r="G315" s="348"/>
      <c r="H315" s="348"/>
      <c r="I315" s="348"/>
      <c r="J315" s="348"/>
      <c r="K315" s="349"/>
      <c r="L315" s="351"/>
      <c r="M315" s="352"/>
      <c r="N315" s="265"/>
      <c r="O315" s="203"/>
      <c r="P315" s="109"/>
      <c r="W315" s="279"/>
      <c r="X315" s="279"/>
      <c r="Y315" s="279"/>
      <c r="Z315" s="279"/>
    </row>
    <row r="316" spans="2:44" ht="21" customHeight="1" thickTop="1">
      <c r="B316" s="336"/>
      <c r="C316" s="311"/>
      <c r="D316" s="307"/>
      <c r="E316" s="308"/>
      <c r="F316" s="309"/>
      <c r="G316" s="307"/>
      <c r="H316" s="307"/>
      <c r="I316" s="307"/>
      <c r="J316" s="307"/>
      <c r="K316" s="308"/>
      <c r="L316" s="337"/>
      <c r="M316" s="338"/>
      <c r="N316" s="227"/>
      <c r="O316" s="203"/>
      <c r="P316" s="109"/>
      <c r="W316" s="279"/>
      <c r="X316" s="279"/>
      <c r="Y316" s="279"/>
      <c r="Z316" s="279"/>
    </row>
    <row r="317" spans="2:44" ht="21" customHeight="1">
      <c r="B317" s="298" t="s">
        <v>635</v>
      </c>
      <c r="C317" s="144" t="s">
        <v>47</v>
      </c>
      <c r="D317" s="365">
        <v>5</v>
      </c>
      <c r="E317" s="391" t="s">
        <v>178</v>
      </c>
      <c r="F317" s="392"/>
      <c r="G317" s="371" t="s">
        <v>212</v>
      </c>
      <c r="H317" s="193" t="s">
        <v>26</v>
      </c>
      <c r="I317" s="193" t="s">
        <v>314</v>
      </c>
      <c r="J317" s="193" t="s">
        <v>232</v>
      </c>
      <c r="K317" s="193">
        <v>23</v>
      </c>
      <c r="L317" s="102"/>
      <c r="M317" s="487" t="str">
        <f>VLOOKUP(Q317,'1'!$A$2:$B$68,2)</f>
        <v>Suryanti Galuh P, S.Pd, M.Hum</v>
      </c>
      <c r="N317" s="268" t="e">
        <f>VLOOKUP(R317,'1'!$A$2:$B$68,2)</f>
        <v>#N/A</v>
      </c>
      <c r="O317" s="173"/>
      <c r="P317" s="109"/>
      <c r="Q317" s="82">
        <v>46</v>
      </c>
      <c r="R317" s="82" t="s">
        <v>14</v>
      </c>
      <c r="T317" s="82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  <c r="AR317" s="82"/>
    </row>
    <row r="318" spans="2:44" ht="21" customHeight="1">
      <c r="B318" s="171"/>
      <c r="C318" s="144" t="s">
        <v>139</v>
      </c>
      <c r="D318" s="366"/>
      <c r="E318" s="393"/>
      <c r="F318" s="394"/>
      <c r="G318" s="372"/>
      <c r="H318" s="193" t="s">
        <v>58</v>
      </c>
      <c r="I318" s="193" t="s">
        <v>340</v>
      </c>
      <c r="J318" s="193" t="s">
        <v>233</v>
      </c>
      <c r="K318" s="193">
        <v>20</v>
      </c>
      <c r="L318" s="102"/>
      <c r="M318" s="488"/>
      <c r="N318" s="268" t="e">
        <f>VLOOKUP(R318,'1'!$A$2:$B$68,2)</f>
        <v>#N/A</v>
      </c>
      <c r="O318" s="173"/>
      <c r="P318" s="109"/>
      <c r="Q318" s="82">
        <v>56</v>
      </c>
      <c r="R318" s="82" t="s">
        <v>14</v>
      </c>
      <c r="T318" s="82"/>
      <c r="U318" s="82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  <c r="AR318" s="82"/>
    </row>
    <row r="319" spans="2:44" ht="21" customHeight="1">
      <c r="B319" s="171"/>
      <c r="C319" s="152" t="s">
        <v>255</v>
      </c>
      <c r="D319" s="366"/>
      <c r="E319" s="393"/>
      <c r="F319" s="394"/>
      <c r="G319" s="372"/>
      <c r="H319" s="193" t="s">
        <v>58</v>
      </c>
      <c r="I319" s="193" t="s">
        <v>398</v>
      </c>
      <c r="J319" s="193" t="s">
        <v>231</v>
      </c>
      <c r="K319" s="193" t="s">
        <v>402</v>
      </c>
      <c r="L319" s="102"/>
      <c r="M319" s="488"/>
      <c r="N319" s="268" t="e">
        <f>VLOOKUP(R319,'1'!$A$2:$B$68,2)</f>
        <v>#N/A</v>
      </c>
      <c r="O319" s="173"/>
      <c r="P319" s="109"/>
      <c r="Q319" s="82">
        <v>8</v>
      </c>
      <c r="R319" s="82" t="s">
        <v>14</v>
      </c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  <c r="AR319" s="82"/>
    </row>
    <row r="320" spans="2:44" ht="21" customHeight="1">
      <c r="B320" s="74"/>
      <c r="C320" s="146"/>
      <c r="D320" s="366"/>
      <c r="E320" s="393"/>
      <c r="F320" s="394"/>
      <c r="G320" s="372"/>
      <c r="H320" s="193" t="s">
        <v>58</v>
      </c>
      <c r="I320" s="193" t="s">
        <v>341</v>
      </c>
      <c r="J320" s="193" t="s">
        <v>229</v>
      </c>
      <c r="K320" s="193">
        <v>23</v>
      </c>
      <c r="L320" s="102"/>
      <c r="M320" s="488"/>
      <c r="N320" s="268" t="e">
        <f>VLOOKUP(R320,'1'!$A$2:$B$68,2)</f>
        <v>#N/A</v>
      </c>
      <c r="O320" s="173"/>
      <c r="P320" s="109"/>
      <c r="Q320" s="82">
        <v>30</v>
      </c>
      <c r="R320" s="82" t="s">
        <v>14</v>
      </c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  <c r="AR320" s="82"/>
    </row>
    <row r="321" spans="2:44" ht="21" customHeight="1">
      <c r="B321" s="74"/>
      <c r="C321" s="146"/>
      <c r="D321" s="387"/>
      <c r="E321" s="412"/>
      <c r="F321" s="413"/>
      <c r="G321" s="390"/>
      <c r="H321" s="193" t="s">
        <v>58</v>
      </c>
      <c r="I321" s="193" t="s">
        <v>399</v>
      </c>
      <c r="J321" s="193" t="s">
        <v>228</v>
      </c>
      <c r="K321" s="193" t="s">
        <v>248</v>
      </c>
      <c r="L321" s="102"/>
      <c r="M321" s="489"/>
      <c r="N321" s="268" t="e">
        <f>VLOOKUP(R321,'1'!$A$2:$B$68,2)</f>
        <v>#N/A</v>
      </c>
      <c r="O321" s="173"/>
      <c r="P321" s="109"/>
      <c r="Q321" s="82">
        <v>48</v>
      </c>
      <c r="R321" s="82" t="s">
        <v>14</v>
      </c>
      <c r="T321" s="82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  <c r="AR321" s="82"/>
    </row>
    <row r="322" spans="2:44" ht="21" customHeight="1">
      <c r="B322" s="74"/>
      <c r="C322" s="146"/>
      <c r="D322" s="365">
        <v>5</v>
      </c>
      <c r="E322" s="476" t="s">
        <v>178</v>
      </c>
      <c r="F322" s="479"/>
      <c r="G322" s="371" t="s">
        <v>212</v>
      </c>
      <c r="H322" s="193" t="s">
        <v>20</v>
      </c>
      <c r="I322" s="193" t="s">
        <v>278</v>
      </c>
      <c r="J322" s="373" t="s">
        <v>234</v>
      </c>
      <c r="K322" s="193" t="s">
        <v>291</v>
      </c>
      <c r="L322" s="102"/>
      <c r="M322" s="487" t="str">
        <f>VLOOKUP(Q322,'1'!$A$2:$B$68,2)</f>
        <v>Arumsari, S.Pd, M.Pd</v>
      </c>
      <c r="N322" s="375" t="e">
        <f>VLOOKUP(R322,'1'!$A$2:$B$68,2)</f>
        <v>#N/A</v>
      </c>
      <c r="O322" s="173"/>
      <c r="P322" s="109"/>
      <c r="Q322" s="82">
        <v>6</v>
      </c>
      <c r="R322" s="82" t="s">
        <v>14</v>
      </c>
      <c r="T322" s="82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  <c r="AR322" s="82"/>
    </row>
    <row r="323" spans="2:44" ht="21" customHeight="1">
      <c r="B323" s="74"/>
      <c r="C323" s="146"/>
      <c r="D323" s="366"/>
      <c r="E323" s="477"/>
      <c r="F323" s="486"/>
      <c r="G323" s="372"/>
      <c r="H323" s="193" t="s">
        <v>21</v>
      </c>
      <c r="I323" s="193" t="s">
        <v>561</v>
      </c>
      <c r="J323" s="414"/>
      <c r="K323" s="193">
        <v>7</v>
      </c>
      <c r="L323" s="102"/>
      <c r="M323" s="488"/>
      <c r="N323" s="418"/>
      <c r="O323" s="173"/>
      <c r="P323" s="109"/>
      <c r="Q323" s="82" t="s">
        <v>14</v>
      </c>
      <c r="R323" s="82" t="s">
        <v>14</v>
      </c>
      <c r="T323" s="82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  <c r="AR323" s="82"/>
    </row>
    <row r="324" spans="2:44" ht="21" customHeight="1">
      <c r="B324" s="74"/>
      <c r="C324" s="146"/>
      <c r="D324" s="366"/>
      <c r="E324" s="477"/>
      <c r="F324" s="486"/>
      <c r="G324" s="372"/>
      <c r="H324" s="193" t="s">
        <v>57</v>
      </c>
      <c r="I324" s="193" t="s">
        <v>472</v>
      </c>
      <c r="J324" s="374"/>
      <c r="K324" s="193">
        <v>12</v>
      </c>
      <c r="L324" s="102"/>
      <c r="M324" s="488"/>
      <c r="N324" s="376"/>
      <c r="O324" s="173"/>
      <c r="P324" s="109"/>
      <c r="T324" s="82"/>
      <c r="U324" s="82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  <c r="AR324" s="82"/>
    </row>
    <row r="325" spans="2:44" ht="21" customHeight="1">
      <c r="B325" s="74"/>
      <c r="C325" s="146"/>
      <c r="D325" s="366"/>
      <c r="E325" s="477"/>
      <c r="F325" s="486"/>
      <c r="G325" s="372"/>
      <c r="H325" s="193" t="s">
        <v>57</v>
      </c>
      <c r="I325" s="193" t="s">
        <v>525</v>
      </c>
      <c r="J325" s="193" t="s">
        <v>235</v>
      </c>
      <c r="K325" s="193">
        <v>28</v>
      </c>
      <c r="L325" s="102"/>
      <c r="M325" s="488"/>
      <c r="N325" s="268" t="e">
        <f>VLOOKUP(R325,'1'!$A$2:$B$68,2)</f>
        <v>#N/A</v>
      </c>
      <c r="O325" s="173"/>
      <c r="P325" s="109"/>
      <c r="Q325" s="82">
        <v>25</v>
      </c>
      <c r="R325" s="82" t="s">
        <v>14</v>
      </c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  <c r="AR325" s="82"/>
    </row>
    <row r="326" spans="2:44" ht="21" customHeight="1">
      <c r="B326" s="74"/>
      <c r="C326" s="146"/>
      <c r="D326" s="366"/>
      <c r="E326" s="477"/>
      <c r="F326" s="486"/>
      <c r="G326" s="372"/>
      <c r="H326" s="193" t="s">
        <v>57</v>
      </c>
      <c r="I326" s="193" t="s">
        <v>562</v>
      </c>
      <c r="J326" s="193" t="s">
        <v>236</v>
      </c>
      <c r="K326" s="193" t="s">
        <v>565</v>
      </c>
      <c r="L326" s="102"/>
      <c r="M326" s="488"/>
      <c r="N326" s="268" t="e">
        <f>VLOOKUP(R326,'1'!$A$2:$B$68,2)</f>
        <v>#N/A</v>
      </c>
      <c r="O326" s="173"/>
      <c r="P326" s="109"/>
      <c r="Q326" s="82">
        <v>9</v>
      </c>
      <c r="R326" s="82" t="s">
        <v>14</v>
      </c>
      <c r="T326" s="82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  <c r="AR326" s="82"/>
    </row>
    <row r="327" spans="2:44" ht="21" customHeight="1">
      <c r="B327" s="74"/>
      <c r="C327" s="146"/>
      <c r="D327" s="387"/>
      <c r="E327" s="478"/>
      <c r="F327" s="480"/>
      <c r="G327" s="390"/>
      <c r="H327" s="193" t="s">
        <v>57</v>
      </c>
      <c r="I327" s="193" t="s">
        <v>563</v>
      </c>
      <c r="J327" s="193" t="s">
        <v>230</v>
      </c>
      <c r="K327" s="193" t="s">
        <v>564</v>
      </c>
      <c r="L327" s="102"/>
      <c r="M327" s="489"/>
      <c r="N327" s="268" t="e">
        <f>VLOOKUP(R327,'1'!$A$2:$B$68,2)</f>
        <v>#N/A</v>
      </c>
      <c r="O327" s="173"/>
      <c r="P327" s="109"/>
      <c r="Q327" s="82">
        <v>51</v>
      </c>
      <c r="R327" s="82" t="s">
        <v>14</v>
      </c>
      <c r="T327" s="82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  <c r="AR327" s="82"/>
    </row>
    <row r="328" spans="2:44" ht="21" customHeight="1">
      <c r="B328" s="74"/>
      <c r="C328" s="146"/>
      <c r="D328" s="365">
        <v>1</v>
      </c>
      <c r="E328" s="367" t="s">
        <v>176</v>
      </c>
      <c r="F328" s="318" t="s">
        <v>208</v>
      </c>
      <c r="G328" s="285" t="s">
        <v>171</v>
      </c>
      <c r="H328" s="193" t="s">
        <v>57</v>
      </c>
      <c r="I328" s="193" t="s">
        <v>414</v>
      </c>
      <c r="J328" s="193" t="s">
        <v>87</v>
      </c>
      <c r="K328" s="193">
        <v>27</v>
      </c>
      <c r="L328" s="102"/>
      <c r="M328" s="487" t="str">
        <f>VLOOKUP(Q328,'1'!$A$2:$B$68,2)</f>
        <v>Dimas Pamilih, S.Kom</v>
      </c>
      <c r="N328" s="268" t="e">
        <f>VLOOKUP(R328,'1'!$A$2:$B$68,2)</f>
        <v>#N/A</v>
      </c>
      <c r="O328" s="173"/>
      <c r="P328" s="109"/>
      <c r="Q328" s="82">
        <v>17</v>
      </c>
      <c r="R328" s="82" t="s">
        <v>14</v>
      </c>
      <c r="W328" s="279"/>
      <c r="X328" s="279"/>
      <c r="Y328" s="279"/>
      <c r="Z328" s="279"/>
    </row>
    <row r="329" spans="2:44" ht="21" customHeight="1">
      <c r="B329" s="74"/>
      <c r="C329" s="146"/>
      <c r="D329" s="366"/>
      <c r="E329" s="369"/>
      <c r="F329" s="318" t="s">
        <v>209</v>
      </c>
      <c r="G329" s="285" t="s">
        <v>212</v>
      </c>
      <c r="H329" s="193" t="s">
        <v>57</v>
      </c>
      <c r="I329" s="193" t="s">
        <v>415</v>
      </c>
      <c r="J329" s="193" t="s">
        <v>87</v>
      </c>
      <c r="K329" s="193">
        <v>33</v>
      </c>
      <c r="L329" s="102"/>
      <c r="M329" s="488"/>
      <c r="N329" s="268" t="e">
        <f>VLOOKUP(R329,'1'!$A$2:$B$68,2)</f>
        <v>#N/A</v>
      </c>
      <c r="O329" s="173"/>
      <c r="P329" s="109"/>
      <c r="Q329" s="82">
        <v>17</v>
      </c>
      <c r="R329" s="82" t="s">
        <v>14</v>
      </c>
      <c r="W329" s="279"/>
      <c r="X329" s="279"/>
      <c r="Y329" s="279"/>
      <c r="Z329" s="279"/>
    </row>
    <row r="330" spans="2:44" ht="21" customHeight="1">
      <c r="B330" s="74"/>
      <c r="C330" s="146"/>
      <c r="D330" s="387"/>
      <c r="E330" s="388"/>
      <c r="F330" s="318" t="s">
        <v>210</v>
      </c>
      <c r="G330" s="285" t="s">
        <v>213</v>
      </c>
      <c r="H330" s="193" t="s">
        <v>57</v>
      </c>
      <c r="I330" s="193" t="s">
        <v>454</v>
      </c>
      <c r="J330" s="193" t="s">
        <v>87</v>
      </c>
      <c r="K330" s="193" t="s">
        <v>420</v>
      </c>
      <c r="L330" s="102"/>
      <c r="M330" s="489"/>
      <c r="N330" s="268" t="e">
        <f>VLOOKUP(R330,'1'!$A$2:$B$68,2)</f>
        <v>#N/A</v>
      </c>
      <c r="O330" s="173"/>
      <c r="P330" s="109"/>
      <c r="Q330" s="82">
        <v>17</v>
      </c>
      <c r="R330" s="82" t="s">
        <v>14</v>
      </c>
      <c r="W330" s="279"/>
      <c r="X330" s="279"/>
      <c r="Y330" s="279"/>
      <c r="Z330" s="279"/>
    </row>
    <row r="331" spans="2:44" ht="21" customHeight="1">
      <c r="B331" s="74"/>
      <c r="C331" s="146"/>
      <c r="D331" s="365">
        <v>1</v>
      </c>
      <c r="E331" s="367" t="s">
        <v>181</v>
      </c>
      <c r="F331" s="318" t="s">
        <v>208</v>
      </c>
      <c r="G331" s="285" t="s">
        <v>171</v>
      </c>
      <c r="H331" s="193" t="s">
        <v>358</v>
      </c>
      <c r="I331" s="193" t="s">
        <v>394</v>
      </c>
      <c r="J331" s="193" t="s">
        <v>94</v>
      </c>
      <c r="K331" s="193" t="s">
        <v>393</v>
      </c>
      <c r="L331" s="102"/>
      <c r="M331" s="487" t="str">
        <f>VLOOKUP(Q331,'1'!$A$2:$B$68,2)</f>
        <v>Sri Hariyati Fitriasih, M.Kom</v>
      </c>
      <c r="N331" s="268" t="e">
        <f>VLOOKUP(R331,'1'!$A$2:$B$68,2)</f>
        <v>#N/A</v>
      </c>
      <c r="O331" s="173"/>
      <c r="P331" s="109"/>
      <c r="Q331" s="82">
        <v>40</v>
      </c>
      <c r="R331" s="82" t="s">
        <v>14</v>
      </c>
      <c r="W331" s="279"/>
      <c r="X331" s="279"/>
      <c r="Y331" s="279"/>
      <c r="Z331" s="279"/>
    </row>
    <row r="332" spans="2:44" ht="21" customHeight="1">
      <c r="B332" s="74"/>
      <c r="C332" s="146"/>
      <c r="D332" s="366"/>
      <c r="E332" s="369"/>
      <c r="F332" s="318" t="s">
        <v>209</v>
      </c>
      <c r="G332" s="285" t="s">
        <v>212</v>
      </c>
      <c r="H332" s="193" t="s">
        <v>58</v>
      </c>
      <c r="I332" s="193" t="s">
        <v>424</v>
      </c>
      <c r="J332" s="270" t="s">
        <v>94</v>
      </c>
      <c r="K332" s="193">
        <v>28</v>
      </c>
      <c r="L332" s="102"/>
      <c r="M332" s="488"/>
      <c r="N332" s="268" t="e">
        <f>VLOOKUP(R332,'1'!$A$2:$B$68,2)</f>
        <v>#N/A</v>
      </c>
      <c r="O332" s="173"/>
      <c r="P332" s="109"/>
      <c r="Q332" s="82">
        <v>40</v>
      </c>
      <c r="R332" s="82" t="s">
        <v>14</v>
      </c>
      <c r="W332" s="279"/>
      <c r="X332" s="279"/>
      <c r="Y332" s="279"/>
      <c r="Z332" s="279"/>
    </row>
    <row r="333" spans="2:44" ht="21" customHeight="1">
      <c r="B333" s="74"/>
      <c r="C333" s="146"/>
      <c r="D333" s="387"/>
      <c r="E333" s="388"/>
      <c r="F333" s="318" t="s">
        <v>210</v>
      </c>
      <c r="G333" s="285" t="s">
        <v>213</v>
      </c>
      <c r="H333" s="193" t="s">
        <v>58</v>
      </c>
      <c r="I333" s="193" t="s">
        <v>429</v>
      </c>
      <c r="J333" s="193" t="s">
        <v>94</v>
      </c>
      <c r="K333" s="193" t="s">
        <v>201</v>
      </c>
      <c r="L333" s="102"/>
      <c r="M333" s="489"/>
      <c r="N333" s="268" t="e">
        <f>VLOOKUP(R333,'1'!$A$2:$B$68,2)</f>
        <v>#N/A</v>
      </c>
      <c r="O333" s="173"/>
      <c r="P333" s="109"/>
      <c r="Q333" s="82">
        <v>40</v>
      </c>
      <c r="R333" s="82" t="s">
        <v>14</v>
      </c>
      <c r="W333" s="279"/>
      <c r="X333" s="279"/>
      <c r="Y333" s="279"/>
      <c r="Z333" s="279"/>
    </row>
    <row r="334" spans="2:44" ht="21" customHeight="1">
      <c r="B334" s="74"/>
      <c r="C334" s="144"/>
      <c r="D334" s="295">
        <v>3</v>
      </c>
      <c r="E334" s="323" t="s">
        <v>195</v>
      </c>
      <c r="F334" s="324" t="s">
        <v>209</v>
      </c>
      <c r="G334" s="285" t="s">
        <v>212</v>
      </c>
      <c r="H334" s="193" t="s">
        <v>20</v>
      </c>
      <c r="I334" s="193" t="s">
        <v>288</v>
      </c>
      <c r="J334" s="193" t="s">
        <v>102</v>
      </c>
      <c r="K334" s="193" t="s">
        <v>294</v>
      </c>
      <c r="L334" s="102"/>
      <c r="M334" s="166" t="str">
        <f>VLOOKUP(Q334,'1'!$A$2:$B$68,2)</f>
        <v>Paulus Harsadi, S.Kom, M.Kom</v>
      </c>
      <c r="N334" s="268" t="e">
        <f>VLOOKUP(R334,'1'!$A$2:$B$68,2)</f>
        <v>#N/A</v>
      </c>
      <c r="O334" s="173"/>
      <c r="P334" s="109"/>
      <c r="Q334" s="82">
        <v>32</v>
      </c>
      <c r="R334" s="82" t="s">
        <v>14</v>
      </c>
      <c r="W334" s="279"/>
      <c r="X334" s="279"/>
      <c r="Y334" s="279"/>
      <c r="Z334" s="279"/>
    </row>
    <row r="335" spans="2:44" ht="21" customHeight="1">
      <c r="B335" s="296"/>
      <c r="C335" s="145"/>
      <c r="D335" s="365">
        <v>5</v>
      </c>
      <c r="E335" s="432" t="s">
        <v>190</v>
      </c>
      <c r="F335" s="324" t="s">
        <v>208</v>
      </c>
      <c r="G335" s="285" t="s">
        <v>171</v>
      </c>
      <c r="H335" s="193" t="s">
        <v>57</v>
      </c>
      <c r="I335" s="193" t="s">
        <v>476</v>
      </c>
      <c r="J335" s="270" t="s">
        <v>93</v>
      </c>
      <c r="K335" s="193" t="s">
        <v>247</v>
      </c>
      <c r="L335" s="102"/>
      <c r="M335" s="487" t="str">
        <f>VLOOKUP(Q335,'1'!$A$2:$B$68,2)</f>
        <v>Bebas Widada, S.Si, M.Kom</v>
      </c>
      <c r="N335" s="268" t="e">
        <f>VLOOKUP(R335,'1'!$A$2:$B$68,2)</f>
        <v>#N/A</v>
      </c>
      <c r="O335" s="173"/>
      <c r="P335" s="109"/>
      <c r="Q335" s="82">
        <v>10</v>
      </c>
      <c r="R335" s="82" t="s">
        <v>14</v>
      </c>
      <c r="W335" s="279"/>
      <c r="X335" s="279"/>
      <c r="Y335" s="279"/>
      <c r="Z335" s="279"/>
    </row>
    <row r="336" spans="2:44" ht="21" customHeight="1">
      <c r="B336" s="296"/>
      <c r="C336" s="145"/>
      <c r="D336" s="366"/>
      <c r="E336" s="434"/>
      <c r="F336" s="326" t="s">
        <v>209</v>
      </c>
      <c r="G336" s="266" t="s">
        <v>212</v>
      </c>
      <c r="H336" s="193" t="s">
        <v>57</v>
      </c>
      <c r="I336" s="193" t="s">
        <v>477</v>
      </c>
      <c r="J336" s="193" t="s">
        <v>93</v>
      </c>
      <c r="K336" s="193" t="s">
        <v>478</v>
      </c>
      <c r="L336" s="102"/>
      <c r="M336" s="488"/>
      <c r="N336" s="268" t="e">
        <f>VLOOKUP(R336,'1'!$A$2:$B$68,2)</f>
        <v>#N/A</v>
      </c>
      <c r="O336" s="173"/>
      <c r="P336" s="109"/>
      <c r="Q336" s="82">
        <v>10</v>
      </c>
      <c r="R336" s="82" t="s">
        <v>14</v>
      </c>
      <c r="W336" s="279"/>
      <c r="X336" s="279"/>
      <c r="Y336" s="279"/>
      <c r="Z336" s="279"/>
    </row>
    <row r="337" spans="2:26" ht="21" customHeight="1">
      <c r="B337" s="296"/>
      <c r="C337" s="145"/>
      <c r="D337" s="366"/>
      <c r="E337" s="434"/>
      <c r="F337" s="324" t="s">
        <v>210</v>
      </c>
      <c r="G337" s="285" t="s">
        <v>579</v>
      </c>
      <c r="H337" s="193" t="s">
        <v>57</v>
      </c>
      <c r="I337" s="193" t="s">
        <v>581</v>
      </c>
      <c r="J337" s="193" t="s">
        <v>93</v>
      </c>
      <c r="K337" s="193">
        <v>24</v>
      </c>
      <c r="L337" s="102"/>
      <c r="M337" s="488"/>
      <c r="N337" s="268" t="e">
        <f>VLOOKUP(R337,'1'!$A$2:$B$68,2)</f>
        <v>#N/A</v>
      </c>
      <c r="O337" s="173"/>
      <c r="P337" s="109"/>
      <c r="Q337" s="82">
        <v>10</v>
      </c>
      <c r="R337" s="82" t="s">
        <v>14</v>
      </c>
      <c r="W337" s="279"/>
      <c r="X337" s="279"/>
      <c r="Y337" s="279"/>
      <c r="Z337" s="279"/>
    </row>
    <row r="338" spans="2:26" ht="21" customHeight="1">
      <c r="B338" s="296"/>
      <c r="C338" s="145"/>
      <c r="D338" s="366"/>
      <c r="E338" s="434"/>
      <c r="F338" s="324" t="s">
        <v>210</v>
      </c>
      <c r="G338" s="285" t="s">
        <v>580</v>
      </c>
      <c r="H338" s="193" t="s">
        <v>57</v>
      </c>
      <c r="I338" s="193" t="s">
        <v>631</v>
      </c>
      <c r="J338" s="193" t="s">
        <v>93</v>
      </c>
      <c r="K338" s="193" t="s">
        <v>644</v>
      </c>
      <c r="L338" s="102"/>
      <c r="M338" s="489"/>
      <c r="N338" s="268" t="e">
        <f>VLOOKUP(R338,'1'!$A$2:$B$68,2)</f>
        <v>#N/A</v>
      </c>
      <c r="O338" s="173"/>
      <c r="P338" s="109"/>
      <c r="Q338" s="82">
        <v>10</v>
      </c>
      <c r="R338" s="82" t="s">
        <v>14</v>
      </c>
      <c r="W338" s="279"/>
      <c r="X338" s="279"/>
      <c r="Y338" s="279"/>
      <c r="Z338" s="279"/>
    </row>
    <row r="339" spans="2:26" ht="21" customHeight="1">
      <c r="B339" s="171"/>
      <c r="C339" s="145"/>
      <c r="D339" s="295">
        <v>5</v>
      </c>
      <c r="E339" s="407" t="s">
        <v>158</v>
      </c>
      <c r="F339" s="408"/>
      <c r="G339" s="285" t="s">
        <v>213</v>
      </c>
      <c r="H339" s="193" t="s">
        <v>20</v>
      </c>
      <c r="I339" s="193" t="s">
        <v>285</v>
      </c>
      <c r="J339" s="193" t="s">
        <v>229</v>
      </c>
      <c r="K339" s="193" t="s">
        <v>286</v>
      </c>
      <c r="L339" s="102"/>
      <c r="M339" s="278" t="str">
        <f>VLOOKUP(Q339,'1'!$A$2:$B$68,2)</f>
        <v>Sri Harjanto, S.Kom</v>
      </c>
      <c r="N339" s="268" t="e">
        <f>VLOOKUP(R339,'1'!$A$2:$B$68,2)</f>
        <v>#N/A</v>
      </c>
      <c r="O339" s="173"/>
      <c r="P339" s="109"/>
      <c r="Q339" s="82">
        <v>41</v>
      </c>
      <c r="R339" s="82" t="s">
        <v>14</v>
      </c>
      <c r="W339" s="279"/>
      <c r="X339" s="279"/>
      <c r="Y339" s="279"/>
      <c r="Z339" s="279"/>
    </row>
    <row r="340" spans="2:26" ht="21" customHeight="1">
      <c r="B340" s="171"/>
      <c r="C340" s="146"/>
      <c r="D340" s="295">
        <v>5</v>
      </c>
      <c r="E340" s="407" t="s">
        <v>158</v>
      </c>
      <c r="F340" s="408"/>
      <c r="G340" s="285" t="s">
        <v>213</v>
      </c>
      <c r="H340" s="193" t="s">
        <v>26</v>
      </c>
      <c r="I340" s="193" t="s">
        <v>314</v>
      </c>
      <c r="J340" s="275" t="s">
        <v>228</v>
      </c>
      <c r="K340" s="193">
        <v>12</v>
      </c>
      <c r="L340" s="102"/>
      <c r="M340" s="166" t="str">
        <f>VLOOKUP(Q340,'1'!$A$2:$B$68,2)</f>
        <v>Dwi Remawati, S.Kom, M.Kom</v>
      </c>
      <c r="N340" s="268" t="e">
        <f>VLOOKUP(R340,'1'!$A$2:$B$68,2)</f>
        <v>#N/A</v>
      </c>
      <c r="O340" s="173"/>
      <c r="P340" s="109"/>
      <c r="Q340" s="82">
        <v>20</v>
      </c>
      <c r="R340" s="82" t="s">
        <v>14</v>
      </c>
      <c r="W340" s="279"/>
      <c r="X340" s="279"/>
      <c r="Y340" s="279"/>
      <c r="Z340" s="279"/>
    </row>
    <row r="341" spans="2:26" ht="21" customHeight="1">
      <c r="B341" s="72"/>
      <c r="C341" s="70"/>
      <c r="D341" s="365">
        <v>7</v>
      </c>
      <c r="E341" s="391" t="s">
        <v>266</v>
      </c>
      <c r="F341" s="392"/>
      <c r="G341" s="371" t="s">
        <v>213</v>
      </c>
      <c r="H341" s="193" t="s">
        <v>58</v>
      </c>
      <c r="I341" s="193" t="s">
        <v>215</v>
      </c>
      <c r="J341" s="193" t="s">
        <v>232</v>
      </c>
      <c r="K341" s="193">
        <v>29</v>
      </c>
      <c r="L341" s="102"/>
      <c r="M341" s="487" t="str">
        <f>VLOOKUP(Q341,'1'!$A$2:$B$68,2)</f>
        <v>Iwan Ady Prabowo, S.Kom, M.Kom</v>
      </c>
      <c r="N341" s="268" t="e">
        <f>VLOOKUP(R341,'1'!$A$2:$B$68,2)</f>
        <v>#N/A</v>
      </c>
      <c r="O341" s="173"/>
      <c r="P341" s="109"/>
      <c r="Q341" s="82">
        <v>27</v>
      </c>
      <c r="R341" s="82" t="s">
        <v>14</v>
      </c>
      <c r="W341" s="279"/>
      <c r="X341" s="279"/>
      <c r="Y341" s="279"/>
      <c r="Z341" s="279"/>
    </row>
    <row r="342" spans="2:26" ht="21" customHeight="1">
      <c r="B342" s="72"/>
      <c r="C342" s="70"/>
      <c r="D342" s="366"/>
      <c r="E342" s="393"/>
      <c r="F342" s="394"/>
      <c r="G342" s="372"/>
      <c r="H342" s="193" t="s">
        <v>58</v>
      </c>
      <c r="I342" s="193" t="s">
        <v>408</v>
      </c>
      <c r="J342" s="193" t="s">
        <v>231</v>
      </c>
      <c r="K342" s="193">
        <v>23</v>
      </c>
      <c r="L342" s="102"/>
      <c r="M342" s="488"/>
      <c r="N342" s="268" t="e">
        <f>VLOOKUP(R342,'1'!$A$2:$B$68,2)</f>
        <v>#N/A</v>
      </c>
      <c r="O342" s="173"/>
      <c r="P342" s="109"/>
      <c r="Q342" s="82">
        <v>6</v>
      </c>
      <c r="R342" s="82" t="s">
        <v>14</v>
      </c>
      <c r="W342" s="279"/>
      <c r="X342" s="279"/>
      <c r="Y342" s="279"/>
      <c r="Z342" s="279"/>
    </row>
    <row r="343" spans="2:26" ht="21" customHeight="1">
      <c r="B343" s="72"/>
      <c r="C343" s="70"/>
      <c r="D343" s="366"/>
      <c r="E343" s="393"/>
      <c r="F343" s="394"/>
      <c r="G343" s="372"/>
      <c r="H343" s="193" t="s">
        <v>58</v>
      </c>
      <c r="I343" s="193" t="s">
        <v>367</v>
      </c>
      <c r="J343" s="193" t="s">
        <v>233</v>
      </c>
      <c r="K343" s="193">
        <v>23</v>
      </c>
      <c r="L343" s="102"/>
      <c r="M343" s="488"/>
      <c r="N343" s="268" t="e">
        <f>VLOOKUP(R343,'1'!$A$2:$B$68,2)</f>
        <v>#N/A</v>
      </c>
      <c r="O343" s="173"/>
      <c r="P343" s="109"/>
      <c r="Q343" s="82">
        <v>8</v>
      </c>
      <c r="R343" s="82" t="s">
        <v>14</v>
      </c>
      <c r="W343" s="279"/>
      <c r="X343" s="279"/>
      <c r="Y343" s="279"/>
      <c r="Z343" s="279"/>
    </row>
    <row r="344" spans="2:26" ht="21" customHeight="1">
      <c r="B344" s="72"/>
      <c r="C344" s="70"/>
      <c r="D344" s="387"/>
      <c r="E344" s="412"/>
      <c r="F344" s="413"/>
      <c r="G344" s="390"/>
      <c r="H344" s="193" t="s">
        <v>58</v>
      </c>
      <c r="I344" s="193" t="s">
        <v>371</v>
      </c>
      <c r="J344" s="193" t="s">
        <v>235</v>
      </c>
      <c r="K344" s="193">
        <v>22</v>
      </c>
      <c r="L344" s="102"/>
      <c r="M344" s="489"/>
      <c r="N344" s="268" t="e">
        <f>VLOOKUP(R344,'1'!$A$2:$B$68,2)</f>
        <v>#N/A</v>
      </c>
      <c r="O344" s="173"/>
      <c r="P344" s="109"/>
      <c r="Q344" s="82">
        <v>56</v>
      </c>
      <c r="R344" s="82" t="s">
        <v>14</v>
      </c>
      <c r="W344" s="279"/>
      <c r="X344" s="279"/>
      <c r="Y344" s="279"/>
      <c r="Z344" s="279"/>
    </row>
    <row r="345" spans="2:26" ht="21" customHeight="1">
      <c r="B345" s="74"/>
      <c r="C345" s="146"/>
      <c r="D345" s="365">
        <v>1</v>
      </c>
      <c r="E345" s="421" t="s">
        <v>108</v>
      </c>
      <c r="F345" s="422"/>
      <c r="G345" s="371" t="s">
        <v>189</v>
      </c>
      <c r="H345" s="193" t="s">
        <v>58</v>
      </c>
      <c r="I345" s="193" t="s">
        <v>423</v>
      </c>
      <c r="J345" s="193" t="s">
        <v>234</v>
      </c>
      <c r="K345" s="193">
        <v>28</v>
      </c>
      <c r="L345" s="102"/>
      <c r="M345" s="487" t="str">
        <f>VLOOKUP(Q345,'1'!$A$2:$B$68,2)</f>
        <v>Siti Rohmah, S.Kom</v>
      </c>
      <c r="N345" s="268" t="e">
        <f>VLOOKUP(R345,'1'!$A$2:$B$68,2)</f>
        <v>#N/A</v>
      </c>
      <c r="O345" s="173"/>
      <c r="P345" s="109"/>
      <c r="Q345" s="82">
        <v>39</v>
      </c>
      <c r="R345" s="82" t="s">
        <v>14</v>
      </c>
      <c r="W345" s="279"/>
      <c r="X345" s="279"/>
      <c r="Y345" s="279"/>
      <c r="Z345" s="279"/>
    </row>
    <row r="346" spans="2:26" ht="21" customHeight="1">
      <c r="B346" s="74"/>
      <c r="C346" s="146"/>
      <c r="D346" s="366"/>
      <c r="E346" s="423"/>
      <c r="F346" s="424"/>
      <c r="G346" s="372"/>
      <c r="H346" s="193" t="s">
        <v>58</v>
      </c>
      <c r="I346" s="193" t="s">
        <v>424</v>
      </c>
      <c r="J346" s="193" t="s">
        <v>235</v>
      </c>
      <c r="K346" s="193">
        <v>28</v>
      </c>
      <c r="L346" s="102"/>
      <c r="M346" s="488"/>
      <c r="N346" s="268" t="e">
        <f>VLOOKUP(R346,'1'!$A$2:$B$68,2)</f>
        <v>#N/A</v>
      </c>
      <c r="O346" s="173"/>
      <c r="P346" s="109"/>
      <c r="Q346" s="82">
        <v>9</v>
      </c>
      <c r="R346" s="82" t="s">
        <v>14</v>
      </c>
      <c r="W346" s="279"/>
      <c r="X346" s="279"/>
      <c r="Y346" s="279"/>
      <c r="Z346" s="279"/>
    </row>
    <row r="347" spans="2:26" ht="21" customHeight="1">
      <c r="B347" s="74"/>
      <c r="C347" s="146"/>
      <c r="D347" s="387"/>
      <c r="E347" s="430"/>
      <c r="F347" s="431"/>
      <c r="G347" s="372"/>
      <c r="H347" s="193" t="s">
        <v>58</v>
      </c>
      <c r="I347" s="193" t="s">
        <v>427</v>
      </c>
      <c r="J347" s="373" t="s">
        <v>236</v>
      </c>
      <c r="K347" s="193">
        <v>12</v>
      </c>
      <c r="L347" s="102"/>
      <c r="M347" s="488"/>
      <c r="N347" s="375" t="e">
        <f>VLOOKUP(R347,'1'!$A$2:$B$68,2)</f>
        <v>#N/A</v>
      </c>
      <c r="O347" s="173"/>
      <c r="P347" s="109"/>
      <c r="Q347" s="82">
        <v>8</v>
      </c>
      <c r="R347" s="82" t="s">
        <v>14</v>
      </c>
      <c r="W347" s="279"/>
      <c r="X347" s="279"/>
      <c r="Y347" s="279"/>
      <c r="Z347" s="279"/>
    </row>
    <row r="348" spans="2:26" ht="21" customHeight="1">
      <c r="B348" s="74"/>
      <c r="C348" s="146"/>
      <c r="D348" s="365">
        <v>1</v>
      </c>
      <c r="E348" s="423" t="s">
        <v>108</v>
      </c>
      <c r="F348" s="424"/>
      <c r="G348" s="372"/>
      <c r="H348" s="193" t="s">
        <v>358</v>
      </c>
      <c r="I348" s="193" t="s">
        <v>519</v>
      </c>
      <c r="J348" s="374"/>
      <c r="K348" s="193" t="s">
        <v>198</v>
      </c>
      <c r="L348" s="102"/>
      <c r="M348" s="488"/>
      <c r="N348" s="376"/>
      <c r="O348" s="173"/>
      <c r="P348" s="109"/>
      <c r="Q348" s="82" t="s">
        <v>14</v>
      </c>
      <c r="R348" s="82" t="s">
        <v>14</v>
      </c>
      <c r="W348" s="279"/>
      <c r="X348" s="279"/>
      <c r="Y348" s="279"/>
      <c r="Z348" s="279"/>
    </row>
    <row r="349" spans="2:26" ht="21" customHeight="1">
      <c r="B349" s="74"/>
      <c r="C349" s="146"/>
      <c r="D349" s="387"/>
      <c r="E349" s="430"/>
      <c r="F349" s="431"/>
      <c r="G349" s="390"/>
      <c r="H349" s="193" t="s">
        <v>358</v>
      </c>
      <c r="I349" s="193" t="s">
        <v>442</v>
      </c>
      <c r="J349" s="193" t="s">
        <v>230</v>
      </c>
      <c r="K349" s="193">
        <v>26</v>
      </c>
      <c r="L349" s="102"/>
      <c r="M349" s="489"/>
      <c r="N349" s="268" t="e">
        <f>VLOOKUP(R349,'1'!$A$2:$B$68,2)</f>
        <v>#N/A</v>
      </c>
      <c r="O349" s="173"/>
      <c r="P349" s="109"/>
      <c r="Q349" s="82">
        <v>51</v>
      </c>
      <c r="R349" s="82" t="s">
        <v>14</v>
      </c>
      <c r="W349" s="279"/>
      <c r="X349" s="279"/>
      <c r="Y349" s="279"/>
      <c r="Z349" s="279"/>
    </row>
    <row r="350" spans="2:26" ht="21" customHeight="1">
      <c r="B350" s="74"/>
      <c r="C350" s="146"/>
      <c r="D350" s="365">
        <v>1</v>
      </c>
      <c r="E350" s="421" t="s">
        <v>108</v>
      </c>
      <c r="F350" s="422"/>
      <c r="G350" s="371" t="s">
        <v>189</v>
      </c>
      <c r="H350" s="193" t="s">
        <v>57</v>
      </c>
      <c r="I350" s="193" t="s">
        <v>414</v>
      </c>
      <c r="J350" s="193" t="s">
        <v>232</v>
      </c>
      <c r="K350" s="193">
        <v>27</v>
      </c>
      <c r="L350" s="102"/>
      <c r="M350" s="487" t="str">
        <f>VLOOKUP(Q350,'1'!$A$2:$B$68,2)</f>
        <v>Sri Tomo, S.T, M.Kom</v>
      </c>
      <c r="N350" s="268" t="e">
        <f>VLOOKUP(R350,'1'!$A$2:$B$68,2)</f>
        <v>#N/A</v>
      </c>
      <c r="O350" s="173"/>
      <c r="P350" s="109"/>
      <c r="Q350" s="82">
        <v>45</v>
      </c>
      <c r="R350" s="82" t="s">
        <v>14</v>
      </c>
      <c r="W350" s="279"/>
      <c r="X350" s="279"/>
      <c r="Y350" s="279"/>
      <c r="Z350" s="279"/>
    </row>
    <row r="351" spans="2:26" ht="21" customHeight="1">
      <c r="B351" s="74"/>
      <c r="C351" s="146"/>
      <c r="D351" s="366"/>
      <c r="E351" s="423"/>
      <c r="F351" s="424"/>
      <c r="G351" s="372"/>
      <c r="H351" s="193" t="s">
        <v>57</v>
      </c>
      <c r="I351" s="193" t="s">
        <v>415</v>
      </c>
      <c r="J351" s="193" t="s">
        <v>233</v>
      </c>
      <c r="K351" s="193">
        <v>33</v>
      </c>
      <c r="L351" s="102"/>
      <c r="M351" s="488"/>
      <c r="N351" s="268" t="e">
        <f>VLOOKUP(R351,'1'!$A$2:$B$68,2)</f>
        <v>#N/A</v>
      </c>
      <c r="O351" s="173"/>
      <c r="P351" s="109"/>
      <c r="Q351" s="82">
        <v>56</v>
      </c>
      <c r="R351" s="82" t="s">
        <v>14</v>
      </c>
      <c r="W351" s="279"/>
      <c r="X351" s="279"/>
      <c r="Y351" s="279"/>
      <c r="Z351" s="279"/>
    </row>
    <row r="352" spans="2:26" ht="21" customHeight="1">
      <c r="B352" s="74"/>
      <c r="C352" s="146"/>
      <c r="D352" s="366"/>
      <c r="E352" s="423"/>
      <c r="F352" s="424"/>
      <c r="G352" s="372"/>
      <c r="H352" s="193" t="s">
        <v>57</v>
      </c>
      <c r="I352" s="193" t="s">
        <v>421</v>
      </c>
      <c r="J352" s="373" t="s">
        <v>231</v>
      </c>
      <c r="K352" s="193" t="s">
        <v>420</v>
      </c>
      <c r="L352" s="102"/>
      <c r="M352" s="488"/>
      <c r="N352" s="375" t="e">
        <f>VLOOKUP(R352,'1'!$A$2:$B$68,2)</f>
        <v>#N/A</v>
      </c>
      <c r="O352" s="173"/>
      <c r="P352" s="109"/>
      <c r="Q352" s="82">
        <v>25</v>
      </c>
      <c r="R352" s="82" t="s">
        <v>14</v>
      </c>
      <c r="W352" s="279"/>
      <c r="X352" s="279"/>
      <c r="Y352" s="279"/>
      <c r="Z352" s="279">
        <v>26</v>
      </c>
    </row>
    <row r="353" spans="2:26" ht="21" customHeight="1">
      <c r="B353" s="74"/>
      <c r="C353" s="146"/>
      <c r="D353" s="366"/>
      <c r="E353" s="423"/>
      <c r="F353" s="424"/>
      <c r="G353" s="372"/>
      <c r="H353" s="193" t="s">
        <v>56</v>
      </c>
      <c r="I353" s="193" t="s">
        <v>377</v>
      </c>
      <c r="J353" s="414"/>
      <c r="K353" s="193" t="s">
        <v>560</v>
      </c>
      <c r="L353" s="102"/>
      <c r="M353" s="489"/>
      <c r="N353" s="418"/>
      <c r="O353" s="173"/>
      <c r="P353" s="109"/>
      <c r="Q353" s="82" t="s">
        <v>14</v>
      </c>
      <c r="R353" s="82" t="s">
        <v>14</v>
      </c>
      <c r="W353" s="279"/>
      <c r="X353" s="279"/>
      <c r="Y353" s="279"/>
      <c r="Z353" s="279"/>
    </row>
    <row r="354" spans="2:26" ht="21" customHeight="1">
      <c r="B354" s="74"/>
      <c r="C354" s="75"/>
      <c r="D354" s="121"/>
      <c r="E354" s="180"/>
      <c r="F354" s="180"/>
      <c r="G354" s="285"/>
      <c r="H354" s="193"/>
      <c r="I354" s="193"/>
      <c r="J354" s="193"/>
      <c r="K354" s="193"/>
      <c r="L354" s="101"/>
      <c r="M354" s="192"/>
      <c r="N354" s="56"/>
      <c r="O354" s="172"/>
      <c r="P354" s="109"/>
      <c r="W354" s="279"/>
      <c r="X354" s="279"/>
      <c r="Y354" s="279"/>
      <c r="Z354" s="279"/>
    </row>
    <row r="355" spans="2:26" ht="21" customHeight="1">
      <c r="B355" s="6"/>
      <c r="C355" s="10"/>
      <c r="D355" s="409" t="s">
        <v>39</v>
      </c>
      <c r="E355" s="410"/>
      <c r="F355" s="410"/>
      <c r="G355" s="410"/>
      <c r="H355" s="410"/>
      <c r="I355" s="410"/>
      <c r="J355" s="410"/>
      <c r="K355" s="410"/>
      <c r="L355" s="410"/>
      <c r="M355" s="410"/>
      <c r="N355" s="475"/>
      <c r="O355" s="172"/>
      <c r="P355" s="109"/>
      <c r="W355" s="279"/>
      <c r="X355" s="279"/>
      <c r="Y355" s="279"/>
      <c r="Z355" s="279"/>
    </row>
    <row r="356" spans="2:26" ht="21" customHeight="1">
      <c r="B356" s="72"/>
      <c r="C356" s="147" t="s">
        <v>137</v>
      </c>
      <c r="D356" s="327">
        <v>5</v>
      </c>
      <c r="E356" s="315" t="s">
        <v>158</v>
      </c>
      <c r="F356" s="316"/>
      <c r="G356" s="235" t="s">
        <v>172</v>
      </c>
      <c r="H356" s="228" t="s">
        <v>21</v>
      </c>
      <c r="I356" s="228" t="s">
        <v>561</v>
      </c>
      <c r="J356" s="228" t="s">
        <v>229</v>
      </c>
      <c r="K356" s="228">
        <v>8</v>
      </c>
      <c r="L356" s="292"/>
      <c r="M356" s="210" t="str">
        <f>VLOOKUP(Q356,'1'!$A$2:$B$68,2)</f>
        <v>Tri Irawati, S.E, M.Si</v>
      </c>
      <c r="N356" s="268" t="e">
        <f>VLOOKUP(R356,'1'!$A$2:$B$68,2)</f>
        <v>#N/A</v>
      </c>
      <c r="O356" s="173"/>
      <c r="P356" s="109"/>
      <c r="Q356" s="82">
        <v>50</v>
      </c>
      <c r="R356" s="82" t="s">
        <v>14</v>
      </c>
      <c r="W356" s="279"/>
      <c r="X356" s="279"/>
      <c r="Y356" s="279"/>
      <c r="Z356" s="279"/>
    </row>
    <row r="357" spans="2:26" ht="21" customHeight="1">
      <c r="B357" s="72"/>
      <c r="C357" s="144" t="s">
        <v>47</v>
      </c>
      <c r="D357" s="327">
        <v>5</v>
      </c>
      <c r="E357" s="407" t="s">
        <v>158</v>
      </c>
      <c r="F357" s="408"/>
      <c r="G357" s="235" t="s">
        <v>172</v>
      </c>
      <c r="H357" s="228" t="s">
        <v>20</v>
      </c>
      <c r="I357" s="228" t="s">
        <v>297</v>
      </c>
      <c r="J357" s="228" t="s">
        <v>231</v>
      </c>
      <c r="K357" s="228" t="s">
        <v>298</v>
      </c>
      <c r="L357" s="229"/>
      <c r="M357" s="278" t="str">
        <f>VLOOKUP(Q357,'1'!$A$2:$B$68,2)</f>
        <v>Sri Harjanto, S.Kom</v>
      </c>
      <c r="N357" s="268" t="e">
        <f>VLOOKUP(R357,'1'!$A$2:$B$68,2)</f>
        <v>#N/A</v>
      </c>
      <c r="O357" s="173"/>
      <c r="P357" s="109"/>
      <c r="Q357" s="82">
        <v>41</v>
      </c>
      <c r="R357" s="82" t="s">
        <v>14</v>
      </c>
      <c r="W357" s="279"/>
      <c r="X357" s="279"/>
      <c r="Y357" s="279"/>
      <c r="Z357" s="279"/>
    </row>
    <row r="358" spans="2:26" ht="21" customHeight="1">
      <c r="B358" s="72"/>
      <c r="C358" s="144" t="s">
        <v>139</v>
      </c>
      <c r="D358" s="327">
        <v>5</v>
      </c>
      <c r="E358" s="407" t="s">
        <v>158</v>
      </c>
      <c r="F358" s="408"/>
      <c r="G358" s="235" t="s">
        <v>172</v>
      </c>
      <c r="H358" s="228" t="s">
        <v>26</v>
      </c>
      <c r="I358" s="228" t="s">
        <v>284</v>
      </c>
      <c r="J358" s="228" t="s">
        <v>228</v>
      </c>
      <c r="K358" s="228">
        <v>14</v>
      </c>
      <c r="L358" s="229"/>
      <c r="M358" s="166" t="str">
        <f>VLOOKUP(Q358,'1'!$A$2:$B$68,2)</f>
        <v>Dwi Remawati, S.Kom, M.Kom</v>
      </c>
      <c r="N358" s="268" t="e">
        <f>VLOOKUP(R358,'1'!$A$2:$B$68,2)</f>
        <v>#N/A</v>
      </c>
      <c r="O358" s="173"/>
      <c r="P358" s="109"/>
      <c r="Q358" s="82">
        <v>20</v>
      </c>
      <c r="R358" s="82" t="s">
        <v>14</v>
      </c>
      <c r="W358" s="279"/>
      <c r="X358" s="279"/>
      <c r="Y358" s="279"/>
      <c r="Z358" s="279"/>
    </row>
    <row r="359" spans="2:26" ht="21" customHeight="1">
      <c r="B359" s="74"/>
      <c r="C359" s="152" t="s">
        <v>255</v>
      </c>
      <c r="D359" s="365">
        <v>1</v>
      </c>
      <c r="E359" s="421" t="s">
        <v>108</v>
      </c>
      <c r="F359" s="422"/>
      <c r="G359" s="371" t="s">
        <v>172</v>
      </c>
      <c r="H359" s="193" t="s">
        <v>58</v>
      </c>
      <c r="I359" s="193" t="s">
        <v>440</v>
      </c>
      <c r="J359" s="193" t="s">
        <v>232</v>
      </c>
      <c r="K359" s="193" t="s">
        <v>439</v>
      </c>
      <c r="L359" s="102"/>
      <c r="M359" s="415" t="str">
        <f>VLOOKUP(Q359,'1'!$A$2:$B$68,2)</f>
        <v>Siti Rohmah, S.Kom</v>
      </c>
      <c r="N359" s="268" t="e">
        <f>VLOOKUP(R359,'1'!$A$2:$B$68,2)</f>
        <v>#N/A</v>
      </c>
      <c r="O359" s="173"/>
      <c r="P359" s="109"/>
      <c r="Q359" s="82">
        <v>39</v>
      </c>
      <c r="R359" s="82" t="s">
        <v>14</v>
      </c>
      <c r="S359"/>
      <c r="V359" s="279"/>
      <c r="W359" s="279"/>
      <c r="X359" s="279"/>
      <c r="Y359" s="279"/>
    </row>
    <row r="360" spans="2:26" ht="21" customHeight="1">
      <c r="B360" s="72"/>
      <c r="C360" s="150"/>
      <c r="D360" s="387"/>
      <c r="E360" s="430"/>
      <c r="F360" s="431"/>
      <c r="G360" s="390"/>
      <c r="H360" s="193" t="s">
        <v>358</v>
      </c>
      <c r="I360" s="193" t="s">
        <v>389</v>
      </c>
      <c r="J360" s="271" t="s">
        <v>233</v>
      </c>
      <c r="K360" s="193">
        <v>19</v>
      </c>
      <c r="L360" s="102"/>
      <c r="M360" s="417"/>
      <c r="N360" s="268" t="e">
        <f>VLOOKUP(R360,'1'!$A$2:$B$68,2)</f>
        <v>#N/A</v>
      </c>
      <c r="O360" s="173"/>
      <c r="P360" s="109"/>
      <c r="Q360" s="82">
        <v>25</v>
      </c>
      <c r="R360" s="82" t="s">
        <v>14</v>
      </c>
      <c r="S360"/>
      <c r="V360" s="279"/>
      <c r="W360" s="279"/>
      <c r="X360" s="279"/>
      <c r="Y360" s="279"/>
    </row>
    <row r="361" spans="2:26" ht="21" customHeight="1">
      <c r="B361" s="74"/>
      <c r="C361" s="146"/>
      <c r="D361" s="365">
        <v>1</v>
      </c>
      <c r="E361" s="367" t="s">
        <v>147</v>
      </c>
      <c r="F361" s="318" t="s">
        <v>208</v>
      </c>
      <c r="G361" s="285" t="s">
        <v>172</v>
      </c>
      <c r="H361" s="193" t="s">
        <v>57</v>
      </c>
      <c r="I361" s="193" t="s">
        <v>628</v>
      </c>
      <c r="J361" s="193" t="s">
        <v>87</v>
      </c>
      <c r="K361" s="193" t="s">
        <v>629</v>
      </c>
      <c r="L361" s="102"/>
      <c r="M361" s="415" t="str">
        <f>VLOOKUP(Q361,'1'!$A$2:$B$68,2)</f>
        <v>Dimas Pamilih, S.Kom</v>
      </c>
      <c r="N361" s="268" t="e">
        <f>VLOOKUP(R361,'1'!$A$2:$B$68,2)</f>
        <v>#N/A</v>
      </c>
      <c r="O361" s="173"/>
      <c r="P361" s="109"/>
      <c r="Q361" s="82">
        <v>17</v>
      </c>
      <c r="R361" s="82" t="s">
        <v>14</v>
      </c>
      <c r="W361" s="279"/>
      <c r="X361" s="279"/>
      <c r="Y361" s="279"/>
      <c r="Z361" s="279"/>
    </row>
    <row r="362" spans="2:26" ht="21" customHeight="1">
      <c r="B362" s="74"/>
      <c r="C362" s="146"/>
      <c r="D362" s="387"/>
      <c r="E362" s="388"/>
      <c r="F362" s="318" t="s">
        <v>209</v>
      </c>
      <c r="G362" s="266" t="s">
        <v>211</v>
      </c>
      <c r="H362" s="193" t="s">
        <v>57</v>
      </c>
      <c r="I362" s="193" t="s">
        <v>417</v>
      </c>
      <c r="J362" s="193" t="s">
        <v>87</v>
      </c>
      <c r="K362" s="193">
        <v>17</v>
      </c>
      <c r="L362" s="102"/>
      <c r="M362" s="417"/>
      <c r="N362" s="268" t="e">
        <f>VLOOKUP(R362,'1'!$A$2:$B$68,2)</f>
        <v>#N/A</v>
      </c>
      <c r="O362" s="173"/>
      <c r="P362" s="109"/>
      <c r="Q362" s="82">
        <v>17</v>
      </c>
      <c r="R362" s="82" t="s">
        <v>14</v>
      </c>
      <c r="W362" s="279"/>
      <c r="X362" s="279"/>
      <c r="Y362" s="279"/>
      <c r="Z362" s="279"/>
    </row>
    <row r="363" spans="2:26" ht="21" customHeight="1">
      <c r="B363" s="74"/>
      <c r="C363" s="146"/>
      <c r="D363" s="365">
        <v>5</v>
      </c>
      <c r="E363" s="391" t="s">
        <v>178</v>
      </c>
      <c r="F363" s="392"/>
      <c r="G363" s="371" t="s">
        <v>211</v>
      </c>
      <c r="H363" s="193" t="s">
        <v>358</v>
      </c>
      <c r="I363" s="193" t="s">
        <v>284</v>
      </c>
      <c r="J363" s="373" t="s">
        <v>235</v>
      </c>
      <c r="K363" s="193">
        <v>13</v>
      </c>
      <c r="L363" s="102"/>
      <c r="M363" s="415" t="str">
        <f>VLOOKUP(Q363,'1'!$A$2:$B$68,2)</f>
        <v>Suryanti Galuh P, S.Pd, M.Hum</v>
      </c>
      <c r="N363" s="375" t="e">
        <f>VLOOKUP(R363,'1'!$A$2:$B$68,2)</f>
        <v>#N/A</v>
      </c>
      <c r="O363" s="173"/>
      <c r="P363" s="109"/>
      <c r="Q363" s="82">
        <v>46</v>
      </c>
      <c r="R363" s="82" t="s">
        <v>14</v>
      </c>
      <c r="S363"/>
      <c r="V363" s="279"/>
      <c r="W363" s="279"/>
      <c r="X363" s="279"/>
      <c r="Y363" s="279"/>
    </row>
    <row r="364" spans="2:26" ht="21" customHeight="1">
      <c r="B364" s="74"/>
      <c r="C364" s="146"/>
      <c r="D364" s="366"/>
      <c r="E364" s="393"/>
      <c r="F364" s="394"/>
      <c r="G364" s="372"/>
      <c r="H364" s="193" t="s">
        <v>58</v>
      </c>
      <c r="I364" s="193" t="s">
        <v>348</v>
      </c>
      <c r="J364" s="374"/>
      <c r="K364" s="193">
        <v>14</v>
      </c>
      <c r="L364" s="102"/>
      <c r="M364" s="416"/>
      <c r="N364" s="376"/>
      <c r="O364" s="173"/>
      <c r="P364" s="109"/>
      <c r="Q364" s="82" t="s">
        <v>14</v>
      </c>
      <c r="R364" s="82" t="s">
        <v>14</v>
      </c>
      <c r="S364"/>
      <c r="V364" s="279"/>
      <c r="W364" s="279"/>
      <c r="X364" s="279"/>
      <c r="Y364" s="279"/>
    </row>
    <row r="365" spans="2:26" ht="21" customHeight="1">
      <c r="B365" s="74"/>
      <c r="C365" s="146"/>
      <c r="D365" s="387"/>
      <c r="E365" s="412"/>
      <c r="F365" s="413"/>
      <c r="G365" s="390"/>
      <c r="H365" s="193" t="s">
        <v>58</v>
      </c>
      <c r="I365" s="193" t="s">
        <v>347</v>
      </c>
      <c r="J365" s="275" t="s">
        <v>234</v>
      </c>
      <c r="K365" s="193">
        <v>34</v>
      </c>
      <c r="L365" s="102"/>
      <c r="M365" s="417"/>
      <c r="N365" s="268" t="e">
        <f>VLOOKUP(R365,'1'!$A$2:$B$68,2)</f>
        <v>#N/A</v>
      </c>
      <c r="O365" s="173"/>
      <c r="P365" s="109"/>
      <c r="Q365" s="82">
        <v>20</v>
      </c>
      <c r="R365" s="82" t="s">
        <v>14</v>
      </c>
      <c r="S365"/>
      <c r="V365" s="279"/>
      <c r="W365" s="279"/>
      <c r="X365" s="279"/>
      <c r="Y365" s="279"/>
    </row>
    <row r="366" spans="2:26" ht="21" customHeight="1">
      <c r="B366" s="74"/>
      <c r="C366" s="146"/>
      <c r="D366" s="365">
        <v>5</v>
      </c>
      <c r="E366" s="391" t="s">
        <v>178</v>
      </c>
      <c r="F366" s="392"/>
      <c r="G366" s="371" t="s">
        <v>211</v>
      </c>
      <c r="H366" s="193" t="s">
        <v>56</v>
      </c>
      <c r="I366" s="193" t="s">
        <v>297</v>
      </c>
      <c r="J366" s="373" t="s">
        <v>232</v>
      </c>
      <c r="K366" s="193" t="s">
        <v>566</v>
      </c>
      <c r="L366" s="102"/>
      <c r="M366" s="415" t="str">
        <f>VLOOKUP(Q366,'1'!$A$2:$B$68,2)</f>
        <v>Arumsari, S.Pd, M.Pd</v>
      </c>
      <c r="N366" s="375" t="e">
        <f>VLOOKUP(R366,'1'!$A$2:$B$68,2)</f>
        <v>#N/A</v>
      </c>
      <c r="O366" s="173"/>
      <c r="P366" s="109"/>
      <c r="Q366" s="82">
        <v>6</v>
      </c>
      <c r="R366" s="82" t="s">
        <v>14</v>
      </c>
      <c r="S366"/>
      <c r="V366" s="279"/>
      <c r="W366" s="279"/>
      <c r="X366" s="279"/>
      <c r="Y366" s="279"/>
    </row>
    <row r="367" spans="2:26" ht="21" customHeight="1">
      <c r="B367" s="74"/>
      <c r="C367" s="146"/>
      <c r="D367" s="366"/>
      <c r="E367" s="393"/>
      <c r="F367" s="394"/>
      <c r="G367" s="372"/>
      <c r="H367" s="193" t="s">
        <v>57</v>
      </c>
      <c r="I367" s="193" t="s">
        <v>504</v>
      </c>
      <c r="J367" s="374"/>
      <c r="K367" s="193">
        <v>18</v>
      </c>
      <c r="L367" s="102"/>
      <c r="M367" s="416"/>
      <c r="N367" s="376"/>
      <c r="O367" s="173"/>
      <c r="P367" s="109"/>
      <c r="Q367" s="82" t="s">
        <v>14</v>
      </c>
      <c r="R367" s="82" t="s">
        <v>14</v>
      </c>
      <c r="S367"/>
      <c r="V367" s="279"/>
      <c r="W367" s="279"/>
      <c r="X367" s="279"/>
      <c r="Y367" s="279"/>
    </row>
    <row r="368" spans="2:26" ht="21" customHeight="1">
      <c r="B368" s="74"/>
      <c r="C368" s="146"/>
      <c r="D368" s="387"/>
      <c r="E368" s="412"/>
      <c r="F368" s="413"/>
      <c r="G368" s="390"/>
      <c r="H368" s="193" t="s">
        <v>57</v>
      </c>
      <c r="I368" s="193" t="s">
        <v>325</v>
      </c>
      <c r="J368" s="271" t="s">
        <v>233</v>
      </c>
      <c r="K368" s="193">
        <v>26</v>
      </c>
      <c r="L368" s="102"/>
      <c r="M368" s="417"/>
      <c r="N368" s="268" t="e">
        <f>VLOOKUP(R368,'1'!$A$2:$B$68,2)</f>
        <v>#N/A</v>
      </c>
      <c r="O368" s="173"/>
      <c r="P368" s="109"/>
      <c r="Q368" s="82">
        <v>50</v>
      </c>
      <c r="R368" s="82" t="s">
        <v>14</v>
      </c>
      <c r="S368"/>
      <c r="V368" s="279"/>
      <c r="W368" s="279"/>
      <c r="X368" s="279"/>
      <c r="Y368" s="279"/>
    </row>
    <row r="369" spans="1:26" ht="21" customHeight="1">
      <c r="B369" s="296"/>
      <c r="C369" s="145"/>
      <c r="D369" s="365">
        <v>7</v>
      </c>
      <c r="E369" s="391" t="s">
        <v>266</v>
      </c>
      <c r="F369" s="392"/>
      <c r="G369" s="371" t="s">
        <v>237</v>
      </c>
      <c r="H369" s="193" t="s">
        <v>58</v>
      </c>
      <c r="I369" s="193" t="s">
        <v>348</v>
      </c>
      <c r="J369" s="193" t="s">
        <v>229</v>
      </c>
      <c r="K369" s="193">
        <v>23</v>
      </c>
      <c r="L369" s="102"/>
      <c r="M369" s="415" t="str">
        <f>VLOOKUP(Q369,'1'!$A$2:$B$68,2)</f>
        <v>Iwan Ady Prabowo, S.Kom, M.Kom</v>
      </c>
      <c r="N369" s="268" t="e">
        <f>VLOOKUP(R369,'1'!$A$2:$B$68,2)</f>
        <v>#N/A</v>
      </c>
      <c r="O369" s="173"/>
      <c r="P369" s="109"/>
      <c r="Q369" s="82">
        <v>27</v>
      </c>
      <c r="R369" s="82" t="s">
        <v>14</v>
      </c>
      <c r="W369" s="279"/>
      <c r="X369" s="279"/>
      <c r="Y369" s="279"/>
      <c r="Z369" s="279"/>
    </row>
    <row r="370" spans="1:26" ht="21" customHeight="1">
      <c r="B370" s="296"/>
      <c r="C370" s="145"/>
      <c r="D370" s="387"/>
      <c r="E370" s="412"/>
      <c r="F370" s="413"/>
      <c r="G370" s="390"/>
      <c r="H370" s="193" t="s">
        <v>58</v>
      </c>
      <c r="I370" s="193" t="s">
        <v>348</v>
      </c>
      <c r="J370" s="193" t="s">
        <v>228</v>
      </c>
      <c r="K370" s="193">
        <v>20</v>
      </c>
      <c r="L370" s="102"/>
      <c r="M370" s="417"/>
      <c r="N370" s="268" t="e">
        <f>VLOOKUP(R370,'1'!$A$2:$B$68,2)</f>
        <v>#N/A</v>
      </c>
      <c r="O370" s="173"/>
      <c r="P370" s="109"/>
      <c r="Q370" s="82">
        <v>36</v>
      </c>
      <c r="W370" s="279"/>
      <c r="X370" s="279"/>
      <c r="Y370" s="279"/>
      <c r="Z370" s="279"/>
    </row>
    <row r="371" spans="1:26" ht="21" customHeight="1">
      <c r="B371" s="72"/>
      <c r="C371" s="246"/>
      <c r="D371" s="365">
        <v>1</v>
      </c>
      <c r="E371" s="421" t="s">
        <v>108</v>
      </c>
      <c r="F371" s="422"/>
      <c r="G371" s="371" t="s">
        <v>237</v>
      </c>
      <c r="H371" s="193" t="s">
        <v>57</v>
      </c>
      <c r="I371" s="193" t="s">
        <v>494</v>
      </c>
      <c r="J371" s="193" t="s">
        <v>231</v>
      </c>
      <c r="K371" s="193" t="s">
        <v>495</v>
      </c>
      <c r="L371" s="102"/>
      <c r="M371" s="415" t="str">
        <f>VLOOKUP(Q371,'1'!$A$2:$B$68,2)</f>
        <v>Sri Tomo, S.T, M.Kom</v>
      </c>
      <c r="N371" s="268" t="e">
        <f>VLOOKUP(R371,'1'!$A$2:$B$68,2)</f>
        <v>#N/A</v>
      </c>
      <c r="O371" s="173"/>
      <c r="P371" s="109"/>
      <c r="Q371" s="82">
        <v>45</v>
      </c>
      <c r="R371" s="82" t="s">
        <v>14</v>
      </c>
      <c r="W371" s="279"/>
      <c r="X371" s="279"/>
      <c r="Y371" s="279"/>
      <c r="Z371" s="279"/>
    </row>
    <row r="372" spans="1:26" ht="21" customHeight="1">
      <c r="B372" s="72"/>
      <c r="C372" s="246"/>
      <c r="D372" s="366"/>
      <c r="E372" s="423"/>
      <c r="F372" s="424"/>
      <c r="G372" s="372"/>
      <c r="H372" s="193" t="s">
        <v>20</v>
      </c>
      <c r="I372" s="193" t="s">
        <v>365</v>
      </c>
      <c r="J372" s="414" t="s">
        <v>232</v>
      </c>
      <c r="K372" s="193">
        <v>8</v>
      </c>
      <c r="L372" s="102"/>
      <c r="M372" s="416"/>
      <c r="N372" s="375" t="e">
        <f>VLOOKUP(R372,'1'!$A$2:$B$68,2)</f>
        <v>#N/A</v>
      </c>
      <c r="O372" s="173"/>
      <c r="P372" s="109"/>
      <c r="Q372" s="82">
        <v>14</v>
      </c>
      <c r="R372" s="82" t="s">
        <v>14</v>
      </c>
      <c r="W372" s="279"/>
      <c r="X372" s="279"/>
      <c r="Y372" s="279"/>
      <c r="Z372" s="279"/>
    </row>
    <row r="373" spans="1:26" ht="21" customHeight="1">
      <c r="B373" s="72"/>
      <c r="C373" s="246"/>
      <c r="D373" s="387"/>
      <c r="E373" s="430"/>
      <c r="F373" s="431"/>
      <c r="G373" s="390"/>
      <c r="H373" s="193" t="s">
        <v>21</v>
      </c>
      <c r="I373" s="193" t="s">
        <v>376</v>
      </c>
      <c r="J373" s="374"/>
      <c r="K373" s="193">
        <v>6</v>
      </c>
      <c r="L373" s="102"/>
      <c r="M373" s="417"/>
      <c r="N373" s="376"/>
      <c r="O373" s="173"/>
      <c r="P373" s="109"/>
      <c r="Q373" s="82" t="s">
        <v>14</v>
      </c>
      <c r="R373" s="82" t="s">
        <v>14</v>
      </c>
      <c r="W373" s="279"/>
      <c r="X373" s="279"/>
      <c r="Y373" s="279"/>
      <c r="Z373" s="279"/>
    </row>
    <row r="374" spans="1:26" ht="15.75" customHeight="1" thickBot="1">
      <c r="B374" s="125"/>
      <c r="C374" s="126"/>
      <c r="D374" s="127"/>
      <c r="E374" s="128"/>
      <c r="F374" s="128"/>
      <c r="G374" s="127"/>
      <c r="H374" s="129"/>
      <c r="I374" s="129"/>
      <c r="J374" s="129"/>
      <c r="K374" s="129"/>
      <c r="L374" s="130"/>
      <c r="M374" s="353"/>
      <c r="N374" s="131"/>
      <c r="O374" s="172"/>
      <c r="P374" s="109"/>
      <c r="Q374" s="82" t="s">
        <v>14</v>
      </c>
      <c r="R374" s="82" t="s">
        <v>14</v>
      </c>
      <c r="W374" s="279"/>
      <c r="X374" s="279"/>
      <c r="Y374" s="279"/>
      <c r="Z374" s="279"/>
    </row>
    <row r="375" spans="1:26" ht="15.75" customHeight="1">
      <c r="B375" s="2"/>
      <c r="C375" s="124"/>
      <c r="D375" s="42"/>
      <c r="E375" s="43"/>
      <c r="F375" s="43"/>
      <c r="G375" s="42"/>
      <c r="H375" s="49"/>
      <c r="I375" s="49"/>
      <c r="J375" s="49"/>
      <c r="K375" s="49"/>
      <c r="M375" s="354"/>
      <c r="N375" s="63"/>
      <c r="O375" s="172"/>
      <c r="P375" s="109"/>
      <c r="Q375" s="82" t="s">
        <v>14</v>
      </c>
      <c r="R375" s="82" t="s">
        <v>14</v>
      </c>
      <c r="W375" s="279"/>
      <c r="X375" s="279"/>
      <c r="Y375" s="279"/>
      <c r="Z375" s="279"/>
    </row>
    <row r="376" spans="1:26" s="27" customFormat="1" ht="15.75" customHeight="1">
      <c r="A376" s="103"/>
      <c r="B376" s="169" t="s">
        <v>54</v>
      </c>
      <c r="C376" s="124"/>
      <c r="D376" s="42"/>
      <c r="E376" s="43"/>
      <c r="F376" s="43"/>
      <c r="G376" s="42"/>
      <c r="H376" s="49"/>
      <c r="I376" s="49"/>
      <c r="J376" s="49"/>
      <c r="K376" s="49"/>
      <c r="L376" s="103"/>
      <c r="M376" s="188"/>
      <c r="N376" s="170"/>
      <c r="O376" s="164"/>
      <c r="P376" s="165"/>
      <c r="Q376" s="103" t="s">
        <v>14</v>
      </c>
      <c r="R376" s="103" t="s">
        <v>14</v>
      </c>
      <c r="S376" s="103"/>
      <c r="W376" s="279"/>
      <c r="X376" s="279"/>
      <c r="Y376" s="279"/>
      <c r="Z376" s="279"/>
    </row>
    <row r="377" spans="1:26" s="27" customFormat="1" ht="15.75" customHeight="1">
      <c r="A377" s="103"/>
      <c r="B377" s="169"/>
      <c r="C377" s="124"/>
      <c r="D377" s="42"/>
      <c r="E377" s="43"/>
      <c r="F377" s="43"/>
      <c r="G377" s="42"/>
      <c r="H377" s="331"/>
      <c r="I377" s="331"/>
      <c r="J377" s="331"/>
      <c r="K377" s="331"/>
      <c r="L377" s="103"/>
      <c r="M377" s="188"/>
      <c r="N377" s="170"/>
      <c r="O377" s="164"/>
      <c r="P377" s="165"/>
      <c r="Q377" s="103" t="s">
        <v>14</v>
      </c>
      <c r="R377" s="103" t="s">
        <v>14</v>
      </c>
      <c r="S377" s="103"/>
      <c r="W377" s="279"/>
      <c r="X377" s="279"/>
      <c r="Y377" s="279"/>
      <c r="Z377" s="279"/>
    </row>
    <row r="378" spans="1:26" s="27" customFormat="1" ht="15.75" customHeight="1">
      <c r="A378" s="103"/>
      <c r="B378" s="169"/>
      <c r="C378" s="124"/>
      <c r="D378" s="42"/>
      <c r="E378" s="43"/>
      <c r="F378" s="43"/>
      <c r="G378" s="42"/>
      <c r="H378" s="331"/>
      <c r="I378" s="331"/>
      <c r="J378" s="331"/>
      <c r="K378" s="331"/>
      <c r="L378" s="103"/>
      <c r="M378" s="188"/>
      <c r="N378" s="170"/>
      <c r="O378" s="164"/>
      <c r="P378" s="165"/>
      <c r="Q378" s="103" t="s">
        <v>14</v>
      </c>
      <c r="R378" s="103" t="s">
        <v>14</v>
      </c>
      <c r="S378" s="103"/>
      <c r="W378" s="279"/>
      <c r="X378" s="279"/>
      <c r="Y378" s="279"/>
      <c r="Z378" s="279"/>
    </row>
    <row r="379" spans="1:26" ht="15.75" customHeight="1" thickBot="1">
      <c r="B379" s="20"/>
      <c r="C379" s="140" t="s">
        <v>61</v>
      </c>
      <c r="D379" s="3"/>
      <c r="E379" s="9"/>
      <c r="F379" s="2"/>
      <c r="G379" s="3"/>
      <c r="H379" s="3"/>
      <c r="I379" s="3"/>
      <c r="J379" s="3"/>
      <c r="K379" s="3"/>
      <c r="M379" s="233"/>
      <c r="N379" s="96"/>
      <c r="O379" s="172"/>
      <c r="P379" s="109"/>
      <c r="Q379" s="102" t="s">
        <v>14</v>
      </c>
      <c r="R379" s="82" t="s">
        <v>14</v>
      </c>
      <c r="W379" s="279"/>
      <c r="X379" s="279"/>
      <c r="Y379" s="279"/>
      <c r="Z379" s="279"/>
    </row>
    <row r="380" spans="1:26" ht="15.75" customHeight="1" thickBot="1">
      <c r="B380" s="54" t="s">
        <v>2</v>
      </c>
      <c r="C380" s="273" t="s">
        <v>3</v>
      </c>
      <c r="D380" s="381" t="s">
        <v>4</v>
      </c>
      <c r="E380" s="383" t="s">
        <v>15</v>
      </c>
      <c r="F380" s="384"/>
      <c r="G380" s="381" t="s">
        <v>16</v>
      </c>
      <c r="H380" s="381" t="s">
        <v>63</v>
      </c>
      <c r="I380" s="381" t="s">
        <v>23</v>
      </c>
      <c r="J380" s="381" t="s">
        <v>5</v>
      </c>
      <c r="K380" s="280" t="s">
        <v>6</v>
      </c>
      <c r="L380" s="110"/>
      <c r="M380" s="381" t="s">
        <v>699</v>
      </c>
      <c r="N380" s="60" t="s">
        <v>30</v>
      </c>
      <c r="O380" s="120"/>
      <c r="P380" s="109"/>
      <c r="Q380" s="102" t="s">
        <v>14</v>
      </c>
      <c r="R380" s="82" t="s">
        <v>14</v>
      </c>
      <c r="W380" s="279"/>
      <c r="X380" s="279"/>
      <c r="Y380" s="279"/>
      <c r="Z380" s="279"/>
    </row>
    <row r="381" spans="1:26" ht="15.75" customHeight="1" thickTop="1" thickBot="1">
      <c r="B381" s="55" t="s">
        <v>7</v>
      </c>
      <c r="C381" s="274" t="s">
        <v>8</v>
      </c>
      <c r="D381" s="382"/>
      <c r="E381" s="385"/>
      <c r="F381" s="386"/>
      <c r="G381" s="382"/>
      <c r="H381" s="382"/>
      <c r="I381" s="382"/>
      <c r="J381" s="382"/>
      <c r="K381" s="281" t="s">
        <v>9</v>
      </c>
      <c r="L381" s="111"/>
      <c r="M381" s="382"/>
      <c r="N381" s="61"/>
      <c r="O381" s="119"/>
      <c r="P381" s="109"/>
      <c r="Q381" s="82" t="s">
        <v>14</v>
      </c>
      <c r="R381" s="82" t="s">
        <v>14</v>
      </c>
      <c r="W381" s="279"/>
      <c r="X381" s="279"/>
      <c r="Y381" s="279"/>
      <c r="Z381" s="279"/>
    </row>
    <row r="382" spans="1:26" ht="15.75" customHeight="1" thickTop="1">
      <c r="B382" s="6"/>
      <c r="C382" s="75"/>
      <c r="D382" s="267"/>
      <c r="E382" s="123"/>
      <c r="F382" s="123"/>
      <c r="G382" s="267"/>
      <c r="H382" s="271"/>
      <c r="I382" s="271"/>
      <c r="J382" s="271"/>
      <c r="K382" s="271"/>
      <c r="M382" s="167"/>
      <c r="N382" s="57"/>
      <c r="O382" s="172"/>
      <c r="P382" s="109"/>
      <c r="Q382" s="82" t="s">
        <v>14</v>
      </c>
      <c r="R382" s="82" t="s">
        <v>14</v>
      </c>
      <c r="W382" s="279"/>
      <c r="X382" s="279"/>
      <c r="Y382" s="279"/>
      <c r="Z382" s="279"/>
    </row>
    <row r="383" spans="1:26" ht="21.95" customHeight="1">
      <c r="B383" s="298" t="s">
        <v>636</v>
      </c>
      <c r="C383" s="144" t="s">
        <v>48</v>
      </c>
      <c r="D383" s="293">
        <v>3</v>
      </c>
      <c r="E383" s="494" t="s">
        <v>83</v>
      </c>
      <c r="F383" s="495"/>
      <c r="G383" s="371" t="s">
        <v>171</v>
      </c>
      <c r="H383" s="193" t="s">
        <v>20</v>
      </c>
      <c r="I383" s="193" t="s">
        <v>288</v>
      </c>
      <c r="J383" s="373" t="s">
        <v>231</v>
      </c>
      <c r="K383" s="193" t="s">
        <v>513</v>
      </c>
      <c r="L383" s="102"/>
      <c r="M383" s="415" t="str">
        <f>VLOOKUP(Q383,'1'!$A$2:$B$68,2)</f>
        <v>Ari Wibowo, S.Si, M.Si</v>
      </c>
      <c r="N383" s="375" t="e">
        <f>VLOOKUP(R383,'1'!$A$2:$B$68,2)</f>
        <v>#N/A</v>
      </c>
      <c r="O383" s="173"/>
      <c r="P383" s="109"/>
      <c r="Q383" s="82">
        <v>4</v>
      </c>
      <c r="R383" s="82" t="s">
        <v>14</v>
      </c>
      <c r="W383" s="279"/>
      <c r="X383" s="279"/>
      <c r="Y383" s="279"/>
      <c r="Z383" s="279"/>
    </row>
    <row r="384" spans="1:26" ht="21.95" customHeight="1">
      <c r="B384" s="74"/>
      <c r="C384" s="144" t="s">
        <v>79</v>
      </c>
      <c r="D384" s="366">
        <v>5</v>
      </c>
      <c r="E384" s="490" t="s">
        <v>83</v>
      </c>
      <c r="F384" s="491"/>
      <c r="G384" s="372"/>
      <c r="H384" s="193" t="s">
        <v>224</v>
      </c>
      <c r="I384" s="193" t="s">
        <v>515</v>
      </c>
      <c r="J384" s="414"/>
      <c r="K384" s="193" t="s">
        <v>514</v>
      </c>
      <c r="L384" s="102"/>
      <c r="M384" s="416"/>
      <c r="N384" s="418"/>
      <c r="O384" s="173"/>
      <c r="P384" s="109"/>
      <c r="Q384" s="82" t="s">
        <v>14</v>
      </c>
      <c r="R384" s="82" t="s">
        <v>14</v>
      </c>
      <c r="W384" s="279"/>
      <c r="X384" s="279"/>
      <c r="Y384" s="279"/>
      <c r="Z384" s="279"/>
    </row>
    <row r="385" spans="1:26" ht="21.95" customHeight="1">
      <c r="B385" s="74"/>
      <c r="C385" s="152" t="s">
        <v>255</v>
      </c>
      <c r="D385" s="387"/>
      <c r="E385" s="492"/>
      <c r="F385" s="493"/>
      <c r="G385" s="390"/>
      <c r="H385" s="193" t="s">
        <v>26</v>
      </c>
      <c r="I385" s="193" t="s">
        <v>315</v>
      </c>
      <c r="J385" s="374"/>
      <c r="K385" s="193" t="s">
        <v>316</v>
      </c>
      <c r="L385" s="102"/>
      <c r="M385" s="417"/>
      <c r="N385" s="376"/>
      <c r="O385" s="173"/>
      <c r="P385" s="109"/>
      <c r="Q385" s="82" t="s">
        <v>14</v>
      </c>
      <c r="R385" s="82" t="s">
        <v>14</v>
      </c>
      <c r="W385" s="279"/>
      <c r="X385" s="279"/>
      <c r="Y385" s="279"/>
      <c r="Z385" s="279"/>
    </row>
    <row r="386" spans="1:26" ht="21.95" customHeight="1">
      <c r="B386" s="171"/>
      <c r="C386" s="147"/>
      <c r="D386" s="365">
        <v>5</v>
      </c>
      <c r="E386" s="367" t="s">
        <v>330</v>
      </c>
      <c r="F386" s="368"/>
      <c r="G386" s="371" t="s">
        <v>212</v>
      </c>
      <c r="H386" s="193" t="s">
        <v>58</v>
      </c>
      <c r="I386" s="193" t="s">
        <v>340</v>
      </c>
      <c r="J386" s="193" t="s">
        <v>232</v>
      </c>
      <c r="K386" s="193">
        <v>19</v>
      </c>
      <c r="L386" s="102"/>
      <c r="M386" s="415" t="str">
        <f>VLOOKUP(Q386,'1'!$A$2:$B$68,2)</f>
        <v>Hendro Wijayanto, S.Kom, M.Kom</v>
      </c>
      <c r="N386" s="268" t="e">
        <f>VLOOKUP(R386,'1'!$A$2:$B$68,2)</f>
        <v>#N/A</v>
      </c>
      <c r="O386" s="173"/>
      <c r="P386" s="109"/>
      <c r="Q386" s="82">
        <v>25</v>
      </c>
      <c r="R386" s="82" t="s">
        <v>14</v>
      </c>
      <c r="W386" s="279"/>
      <c r="X386" s="279"/>
      <c r="Y386" s="279"/>
      <c r="Z386" s="279"/>
    </row>
    <row r="387" spans="1:26" ht="21.95" customHeight="1">
      <c r="B387" s="171"/>
      <c r="C387" s="147"/>
      <c r="D387" s="366"/>
      <c r="E387" s="369"/>
      <c r="F387" s="370"/>
      <c r="G387" s="372"/>
      <c r="H387" s="193" t="s">
        <v>58</v>
      </c>
      <c r="I387" s="193" t="s">
        <v>398</v>
      </c>
      <c r="J387" s="193" t="s">
        <v>231</v>
      </c>
      <c r="K387" s="193" t="s">
        <v>248</v>
      </c>
      <c r="L387" s="102"/>
      <c r="M387" s="416"/>
      <c r="N387" s="268" t="e">
        <f>VLOOKUP(R387,'1'!$A$2:$B$68,2)</f>
        <v>#N/A</v>
      </c>
      <c r="O387" s="173"/>
      <c r="P387" s="109"/>
      <c r="Q387" s="82">
        <v>9</v>
      </c>
      <c r="R387" s="82" t="s">
        <v>14</v>
      </c>
      <c r="W387" s="279"/>
      <c r="X387" s="279"/>
      <c r="Y387" s="279"/>
      <c r="Z387" s="279"/>
    </row>
    <row r="388" spans="1:26" ht="21.95" customHeight="1">
      <c r="B388" s="171"/>
      <c r="C388" s="147"/>
      <c r="D388" s="366"/>
      <c r="E388" s="369"/>
      <c r="F388" s="370"/>
      <c r="G388" s="372"/>
      <c r="H388" s="193" t="s">
        <v>58</v>
      </c>
      <c r="I388" s="193" t="s">
        <v>400</v>
      </c>
      <c r="J388" s="193" t="s">
        <v>233</v>
      </c>
      <c r="K388" s="193" t="s">
        <v>214</v>
      </c>
      <c r="L388" s="102"/>
      <c r="M388" s="416"/>
      <c r="N388" s="268" t="e">
        <f>VLOOKUP(R388,'1'!$A$2:$B$68,2)</f>
        <v>#N/A</v>
      </c>
      <c r="O388" s="173"/>
      <c r="P388" s="109"/>
      <c r="Q388" s="82">
        <v>56</v>
      </c>
      <c r="R388" s="82" t="s">
        <v>14</v>
      </c>
      <c r="W388" s="279"/>
      <c r="X388" s="279"/>
      <c r="Y388" s="279"/>
      <c r="Z388" s="279"/>
    </row>
    <row r="389" spans="1:26" ht="21.95" customHeight="1">
      <c r="B389" s="171"/>
      <c r="C389" s="147"/>
      <c r="D389" s="387"/>
      <c r="E389" s="388"/>
      <c r="F389" s="389"/>
      <c r="G389" s="372"/>
      <c r="H389" s="193" t="s">
        <v>58</v>
      </c>
      <c r="I389" s="193" t="s">
        <v>342</v>
      </c>
      <c r="J389" s="271" t="s">
        <v>234</v>
      </c>
      <c r="K389" s="193" t="s">
        <v>214</v>
      </c>
      <c r="L389" s="102"/>
      <c r="M389" s="416"/>
      <c r="N389" s="268" t="e">
        <f>VLOOKUP(R389,'1'!$A$2:$B$68,2)</f>
        <v>#N/A</v>
      </c>
      <c r="O389" s="173"/>
      <c r="P389" s="109"/>
      <c r="Q389" s="82">
        <v>4</v>
      </c>
      <c r="R389" s="82" t="s">
        <v>14</v>
      </c>
      <c r="W389" s="279"/>
      <c r="X389" s="279"/>
      <c r="Y389" s="279"/>
      <c r="Z389" s="279"/>
    </row>
    <row r="390" spans="1:26" ht="21.95" customHeight="1">
      <c r="B390" s="171"/>
      <c r="C390" s="147"/>
      <c r="D390" s="293">
        <v>5</v>
      </c>
      <c r="E390" s="407" t="s">
        <v>330</v>
      </c>
      <c r="F390" s="408"/>
      <c r="G390" s="390"/>
      <c r="H390" s="193" t="s">
        <v>26</v>
      </c>
      <c r="I390" s="193" t="s">
        <v>314</v>
      </c>
      <c r="J390" s="193" t="s">
        <v>235</v>
      </c>
      <c r="K390" s="193">
        <v>24</v>
      </c>
      <c r="L390" s="102"/>
      <c r="M390" s="417"/>
      <c r="N390" s="268" t="e">
        <f>VLOOKUP(R390,'1'!$A$2:$B$68,2)</f>
        <v>#N/A</v>
      </c>
      <c r="O390" s="173"/>
      <c r="P390" s="109"/>
      <c r="Q390" s="82">
        <v>51</v>
      </c>
      <c r="R390" s="82" t="s">
        <v>14</v>
      </c>
      <c r="W390" s="279"/>
      <c r="X390" s="279"/>
      <c r="Y390" s="279"/>
      <c r="Z390" s="279"/>
    </row>
    <row r="391" spans="1:26" ht="21.95" customHeight="1">
      <c r="A391" s="103"/>
      <c r="B391" s="171"/>
      <c r="C391" s="148"/>
      <c r="D391" s="293">
        <v>5</v>
      </c>
      <c r="E391" s="391" t="s">
        <v>165</v>
      </c>
      <c r="F391" s="392"/>
      <c r="G391" s="371" t="s">
        <v>213</v>
      </c>
      <c r="H391" s="193" t="s">
        <v>21</v>
      </c>
      <c r="I391" s="193" t="s">
        <v>307</v>
      </c>
      <c r="J391" s="373" t="s">
        <v>229</v>
      </c>
      <c r="K391" s="193" t="s">
        <v>279</v>
      </c>
      <c r="L391" s="102"/>
      <c r="M391" s="415" t="str">
        <f>VLOOKUP(Q391,'1'!$A$2:$B$68,2)</f>
        <v>Tri Irawati, S.E, M.Si</v>
      </c>
      <c r="N391" s="375" t="e">
        <f>VLOOKUP(R391,'1'!$A$2:$B$68,2)</f>
        <v>#N/A</v>
      </c>
      <c r="O391" s="173"/>
      <c r="P391" s="109"/>
      <c r="Q391" s="82">
        <v>50</v>
      </c>
      <c r="R391" s="82" t="s">
        <v>14</v>
      </c>
      <c r="W391" s="279"/>
      <c r="X391" s="279"/>
      <c r="Y391" s="279"/>
      <c r="Z391" s="279"/>
    </row>
    <row r="392" spans="1:26" ht="21.95" customHeight="1">
      <c r="A392" s="103"/>
      <c r="B392" s="171"/>
      <c r="C392" s="148"/>
      <c r="D392" s="293" t="s">
        <v>69</v>
      </c>
      <c r="E392" s="412"/>
      <c r="F392" s="413"/>
      <c r="G392" s="390"/>
      <c r="H392" s="193" t="s">
        <v>57</v>
      </c>
      <c r="I392" s="193" t="s">
        <v>331</v>
      </c>
      <c r="J392" s="374"/>
      <c r="K392" s="193" t="s">
        <v>332</v>
      </c>
      <c r="L392" s="102"/>
      <c r="M392" s="417"/>
      <c r="N392" s="376"/>
      <c r="O392" s="173"/>
      <c r="P392" s="109"/>
      <c r="Q392" s="82" t="s">
        <v>14</v>
      </c>
      <c r="R392" s="82" t="s">
        <v>14</v>
      </c>
      <c r="W392" s="279"/>
      <c r="X392" s="279"/>
      <c r="Y392" s="279"/>
      <c r="Z392" s="279"/>
    </row>
    <row r="393" spans="1:26" ht="21.95" customHeight="1">
      <c r="B393" s="74"/>
      <c r="C393" s="146"/>
      <c r="D393" s="365">
        <v>5</v>
      </c>
      <c r="E393" s="432" t="s">
        <v>450</v>
      </c>
      <c r="F393" s="433"/>
      <c r="G393" s="371" t="s">
        <v>213</v>
      </c>
      <c r="H393" s="193" t="s">
        <v>57</v>
      </c>
      <c r="I393" s="193" t="s">
        <v>475</v>
      </c>
      <c r="J393" s="193" t="s">
        <v>232</v>
      </c>
      <c r="K393" s="193" t="s">
        <v>488</v>
      </c>
      <c r="L393" s="102"/>
      <c r="M393" s="415" t="str">
        <f>VLOOKUP(Q393,'1'!$A$2:$B$68,2)</f>
        <v>Sri Harjanto, S.Kom</v>
      </c>
      <c r="N393" s="268" t="str">
        <f>VLOOKUP(R393,'1'!$A$2:$B$68,2)</f>
        <v>Trias Pungkur K. S.T</v>
      </c>
      <c r="O393" s="173"/>
      <c r="P393" s="109"/>
      <c r="Q393" s="82">
        <v>41</v>
      </c>
      <c r="R393" s="82">
        <v>51</v>
      </c>
      <c r="W393" s="279"/>
      <c r="X393" s="279"/>
      <c r="Y393" s="279"/>
      <c r="Z393" s="279"/>
    </row>
    <row r="394" spans="1:26" ht="21.95" customHeight="1">
      <c r="B394" s="74"/>
      <c r="C394" s="146"/>
      <c r="D394" s="366"/>
      <c r="E394" s="434"/>
      <c r="F394" s="435"/>
      <c r="G394" s="372"/>
      <c r="H394" s="193" t="s">
        <v>57</v>
      </c>
      <c r="I394" s="193" t="s">
        <v>476</v>
      </c>
      <c r="J394" s="193" t="s">
        <v>231</v>
      </c>
      <c r="K394" s="193" t="s">
        <v>214</v>
      </c>
      <c r="L394" s="100"/>
      <c r="M394" s="416"/>
      <c r="N394" s="268" t="e">
        <f>VLOOKUP(R394,'1'!$A$2:$B$68,2)</f>
        <v>#N/A</v>
      </c>
      <c r="O394" s="173"/>
      <c r="P394" s="109"/>
      <c r="Q394" s="82">
        <v>9</v>
      </c>
      <c r="R394" s="82" t="s">
        <v>14</v>
      </c>
      <c r="W394" s="279"/>
      <c r="X394" s="279"/>
      <c r="Y394" s="279"/>
      <c r="Z394" s="279"/>
    </row>
    <row r="395" spans="1:26" ht="21.95" customHeight="1">
      <c r="B395" s="74"/>
      <c r="C395" s="146"/>
      <c r="D395" s="387"/>
      <c r="E395" s="436"/>
      <c r="F395" s="437"/>
      <c r="G395" s="390"/>
      <c r="H395" s="193" t="s">
        <v>57</v>
      </c>
      <c r="I395" s="193" t="s">
        <v>477</v>
      </c>
      <c r="J395" s="193" t="s">
        <v>233</v>
      </c>
      <c r="K395" s="193" t="s">
        <v>218</v>
      </c>
      <c r="L395" s="100"/>
      <c r="M395" s="417"/>
      <c r="N395" s="268" t="e">
        <f>VLOOKUP(R395,'1'!$A$2:$B$68,2)</f>
        <v>#N/A</v>
      </c>
      <c r="O395" s="173"/>
      <c r="P395" s="109"/>
      <c r="Q395" s="82">
        <v>4</v>
      </c>
      <c r="R395" s="82" t="s">
        <v>14</v>
      </c>
      <c r="W395" s="279"/>
      <c r="X395" s="279"/>
      <c r="Y395" s="279"/>
      <c r="Z395" s="279"/>
    </row>
    <row r="396" spans="1:26" ht="21.95" customHeight="1">
      <c r="B396" s="171"/>
      <c r="C396" s="144"/>
      <c r="D396" s="295">
        <v>3</v>
      </c>
      <c r="E396" s="399" t="s">
        <v>104</v>
      </c>
      <c r="F396" s="400"/>
      <c r="G396" s="371" t="s">
        <v>189</v>
      </c>
      <c r="H396" s="193" t="s">
        <v>26</v>
      </c>
      <c r="I396" s="193" t="s">
        <v>510</v>
      </c>
      <c r="J396" s="271" t="s">
        <v>234</v>
      </c>
      <c r="K396" s="271" t="s">
        <v>509</v>
      </c>
      <c r="L396" s="238"/>
      <c r="M396" s="415" t="str">
        <f>VLOOKUP(Q396,'1'!$A$2:$B$68,2)</f>
        <v>Septina Galih Pudyastuti, S.Pd, M.Si</v>
      </c>
      <c r="N396" s="208" t="e">
        <f>VLOOKUP(R396,'1'!$A$2:$B$68,2)</f>
        <v>#N/A</v>
      </c>
      <c r="O396" s="173"/>
      <c r="P396" s="109"/>
      <c r="Q396" s="82">
        <v>37</v>
      </c>
      <c r="R396" s="82" t="s">
        <v>14</v>
      </c>
      <c r="W396" s="279"/>
      <c r="X396" s="279"/>
      <c r="Y396" s="279"/>
      <c r="Z396" s="279"/>
    </row>
    <row r="397" spans="1:26" ht="21.95" customHeight="1">
      <c r="B397" s="171"/>
      <c r="C397" s="144"/>
      <c r="D397" s="293">
        <v>5</v>
      </c>
      <c r="E397" s="459" t="s">
        <v>104</v>
      </c>
      <c r="F397" s="460"/>
      <c r="G397" s="390"/>
      <c r="H397" s="193" t="s">
        <v>56</v>
      </c>
      <c r="I397" s="193" t="s">
        <v>570</v>
      </c>
      <c r="J397" s="271" t="s">
        <v>235</v>
      </c>
      <c r="K397" s="193" t="s">
        <v>569</v>
      </c>
      <c r="L397" s="102"/>
      <c r="M397" s="417"/>
      <c r="N397" s="268" t="e">
        <f>VLOOKUP(R397,'1'!$A$2:$B$68,2)</f>
        <v>#N/A</v>
      </c>
      <c r="O397" s="173"/>
      <c r="P397" s="109"/>
      <c r="Q397" s="82">
        <v>51</v>
      </c>
      <c r="R397" s="82" t="s">
        <v>14</v>
      </c>
      <c r="W397" s="279"/>
      <c r="X397" s="279"/>
      <c r="Y397" s="279"/>
      <c r="Z397" s="279"/>
    </row>
    <row r="398" spans="1:26" ht="21.95" customHeight="1">
      <c r="B398" s="171"/>
      <c r="C398" s="145"/>
      <c r="D398" s="365">
        <v>3</v>
      </c>
      <c r="E398" s="399" t="s">
        <v>104</v>
      </c>
      <c r="F398" s="400"/>
      <c r="G398" s="371" t="s">
        <v>189</v>
      </c>
      <c r="H398" s="193" t="s">
        <v>57</v>
      </c>
      <c r="I398" s="193" t="s">
        <v>512</v>
      </c>
      <c r="J398" s="271" t="s">
        <v>232</v>
      </c>
      <c r="K398" s="193" t="s">
        <v>511</v>
      </c>
      <c r="L398" s="102"/>
      <c r="M398" s="415" t="str">
        <f>VLOOKUP(Q398,'1'!$A$2:$B$68,2)</f>
        <v>Tika Andarasni P, S.Sos, S.H, M.Kn</v>
      </c>
      <c r="N398" s="268" t="e">
        <f>VLOOKUP(R398,'1'!$A$2:$B$68,2)</f>
        <v>#N/A</v>
      </c>
      <c r="O398" s="173"/>
      <c r="P398" s="109"/>
      <c r="Q398" s="82">
        <v>49</v>
      </c>
      <c r="R398" s="82" t="s">
        <v>14</v>
      </c>
      <c r="W398" s="279"/>
      <c r="X398" s="279"/>
      <c r="Y398" s="279"/>
      <c r="Z398" s="279"/>
    </row>
    <row r="399" spans="1:26" ht="21.95" customHeight="1">
      <c r="B399" s="171"/>
      <c r="C399" s="145"/>
      <c r="D399" s="366"/>
      <c r="E399" s="401"/>
      <c r="F399" s="402"/>
      <c r="G399" s="372"/>
      <c r="H399" s="193" t="s">
        <v>57</v>
      </c>
      <c r="I399" s="193" t="s">
        <v>465</v>
      </c>
      <c r="J399" s="270" t="s">
        <v>231</v>
      </c>
      <c r="K399" s="193" t="s">
        <v>385</v>
      </c>
      <c r="L399" s="102"/>
      <c r="M399" s="416"/>
      <c r="N399" s="268" t="e">
        <f>VLOOKUP(R399,'1'!$A$2:$B$68,2)</f>
        <v>#N/A</v>
      </c>
      <c r="O399" s="173"/>
      <c r="P399" s="109"/>
      <c r="Q399" s="82">
        <v>25</v>
      </c>
      <c r="R399" s="82" t="s">
        <v>14</v>
      </c>
      <c r="W399" s="279"/>
      <c r="X399" s="279"/>
      <c r="Y399" s="279"/>
      <c r="Z399" s="279"/>
    </row>
    <row r="400" spans="1:26" ht="21.95" customHeight="1">
      <c r="B400" s="171"/>
      <c r="C400" s="145"/>
      <c r="D400" s="387"/>
      <c r="E400" s="403"/>
      <c r="F400" s="404"/>
      <c r="G400" s="390"/>
      <c r="H400" s="193" t="s">
        <v>57</v>
      </c>
      <c r="I400" s="193" t="s">
        <v>469</v>
      </c>
      <c r="J400" s="193" t="s">
        <v>233</v>
      </c>
      <c r="K400" s="193" t="s">
        <v>571</v>
      </c>
      <c r="L400" s="102"/>
      <c r="M400" s="417"/>
      <c r="N400" s="268" t="e">
        <f>VLOOKUP(R400,'1'!$A$2:$B$68,2)</f>
        <v>#N/A</v>
      </c>
      <c r="O400" s="173"/>
      <c r="P400" s="109"/>
      <c r="Q400" s="82">
        <v>56</v>
      </c>
      <c r="R400" s="82" t="s">
        <v>14</v>
      </c>
      <c r="W400" s="279"/>
      <c r="X400" s="279"/>
      <c r="Y400" s="279"/>
      <c r="Z400" s="279"/>
    </row>
    <row r="401" spans="2:26" ht="21.95" customHeight="1">
      <c r="B401" s="6"/>
      <c r="C401" s="17"/>
      <c r="D401" s="285"/>
      <c r="E401" s="191"/>
      <c r="F401" s="191"/>
      <c r="G401" s="285"/>
      <c r="M401" s="192"/>
      <c r="N401" s="143"/>
      <c r="O401" s="172"/>
      <c r="P401" s="109"/>
      <c r="W401" s="279"/>
      <c r="X401" s="279"/>
      <c r="Y401" s="279"/>
      <c r="Z401" s="279"/>
    </row>
    <row r="402" spans="2:26" ht="21.95" customHeight="1">
      <c r="B402" s="6"/>
      <c r="C402" s="17"/>
      <c r="D402" s="409" t="s">
        <v>39</v>
      </c>
      <c r="E402" s="410"/>
      <c r="F402" s="410"/>
      <c r="G402" s="410"/>
      <c r="H402" s="410"/>
      <c r="I402" s="410"/>
      <c r="J402" s="410"/>
      <c r="K402" s="410"/>
      <c r="L402" s="410"/>
      <c r="M402" s="410"/>
      <c r="N402" s="475"/>
      <c r="O402" s="284"/>
      <c r="P402" s="109"/>
      <c r="Q402" s="82" t="s">
        <v>14</v>
      </c>
      <c r="R402" s="82" t="s">
        <v>14</v>
      </c>
      <c r="W402" s="279"/>
      <c r="X402" s="279"/>
      <c r="Y402" s="279"/>
      <c r="Z402" s="279"/>
    </row>
    <row r="403" spans="2:26" ht="21.95" customHeight="1">
      <c r="B403" s="15"/>
      <c r="C403" s="144" t="s">
        <v>48</v>
      </c>
      <c r="D403" s="293">
        <v>3</v>
      </c>
      <c r="E403" s="494" t="s">
        <v>83</v>
      </c>
      <c r="F403" s="495"/>
      <c r="G403" s="371" t="s">
        <v>172</v>
      </c>
      <c r="H403" s="193" t="s">
        <v>20</v>
      </c>
      <c r="I403" s="193" t="s">
        <v>290</v>
      </c>
      <c r="J403" s="373" t="s">
        <v>233</v>
      </c>
      <c r="K403" s="193" t="s">
        <v>200</v>
      </c>
      <c r="L403" s="102"/>
      <c r="M403" s="415" t="str">
        <f>VLOOKUP(Q403,'1'!$A$2:$B$68,2)</f>
        <v>Ari Wibowo, S.Si, M.Si</v>
      </c>
      <c r="N403" s="375" t="e">
        <f>VLOOKUP(R403,'1'!$A$2:$B$68,2)</f>
        <v>#N/A</v>
      </c>
      <c r="O403" s="173"/>
      <c r="P403" s="109"/>
      <c r="Q403" s="82">
        <v>4</v>
      </c>
      <c r="R403" s="82" t="s">
        <v>14</v>
      </c>
      <c r="W403" s="279"/>
      <c r="X403" s="279"/>
      <c r="Y403" s="279"/>
      <c r="Z403" s="279"/>
    </row>
    <row r="404" spans="2:26" ht="21.95" customHeight="1">
      <c r="B404" s="15"/>
      <c r="C404" s="144" t="s">
        <v>79</v>
      </c>
      <c r="D404" s="366">
        <v>5</v>
      </c>
      <c r="E404" s="490" t="s">
        <v>83</v>
      </c>
      <c r="F404" s="491"/>
      <c r="G404" s="372"/>
      <c r="H404" s="193" t="s">
        <v>21</v>
      </c>
      <c r="I404" s="193" t="s">
        <v>306</v>
      </c>
      <c r="J404" s="414"/>
      <c r="K404" s="193">
        <v>8</v>
      </c>
      <c r="L404" s="102"/>
      <c r="M404" s="416"/>
      <c r="N404" s="418"/>
      <c r="O404" s="173"/>
      <c r="P404" s="109"/>
      <c r="Q404" s="82" t="s">
        <v>14</v>
      </c>
      <c r="R404" s="82" t="s">
        <v>14</v>
      </c>
      <c r="W404" s="279"/>
      <c r="X404" s="279"/>
      <c r="Y404" s="279"/>
      <c r="Z404" s="279"/>
    </row>
    <row r="405" spans="2:26" ht="21.95" customHeight="1">
      <c r="B405" s="15"/>
      <c r="C405" s="152" t="s">
        <v>255</v>
      </c>
      <c r="D405" s="387"/>
      <c r="E405" s="492"/>
      <c r="F405" s="493"/>
      <c r="G405" s="390"/>
      <c r="H405" s="193" t="s">
        <v>26</v>
      </c>
      <c r="I405" s="193" t="s">
        <v>284</v>
      </c>
      <c r="J405" s="374"/>
      <c r="K405" s="193">
        <v>11</v>
      </c>
      <c r="L405" s="102"/>
      <c r="M405" s="417"/>
      <c r="N405" s="376"/>
      <c r="O405" s="173"/>
      <c r="P405" s="109"/>
      <c r="Q405" s="82" t="s">
        <v>14</v>
      </c>
      <c r="R405" s="82" t="s">
        <v>14</v>
      </c>
      <c r="W405" s="279"/>
      <c r="X405" s="279"/>
      <c r="Y405" s="279"/>
      <c r="Z405" s="279"/>
    </row>
    <row r="406" spans="2:26" ht="21.95" customHeight="1">
      <c r="B406" s="6"/>
      <c r="C406" s="149"/>
      <c r="D406" s="496" t="s">
        <v>144</v>
      </c>
      <c r="E406" s="399" t="s">
        <v>104</v>
      </c>
      <c r="F406" s="400"/>
      <c r="G406" s="371" t="s">
        <v>172</v>
      </c>
      <c r="H406" s="193" t="s">
        <v>57</v>
      </c>
      <c r="I406" s="193" t="s">
        <v>324</v>
      </c>
      <c r="J406" s="373" t="s">
        <v>232</v>
      </c>
      <c r="K406" s="193">
        <v>19</v>
      </c>
      <c r="L406" s="102"/>
      <c r="M406" s="415" t="str">
        <f>VLOOKUP(Q406,'1'!$A$2:$B$68,2)</f>
        <v>Tika Andarasni P, S.Sos, S.H, M.Kn</v>
      </c>
      <c r="N406" s="375" t="e">
        <f>VLOOKUP(R406,'1'!$A$2:$B$68,2)</f>
        <v>#N/A</v>
      </c>
      <c r="O406" s="173"/>
      <c r="P406" s="109"/>
      <c r="Q406" s="82">
        <v>49</v>
      </c>
      <c r="R406" s="82" t="s">
        <v>14</v>
      </c>
      <c r="W406" s="279"/>
      <c r="X406" s="279"/>
      <c r="Y406" s="279"/>
      <c r="Z406" s="279"/>
    </row>
    <row r="407" spans="2:26" ht="21.95" customHeight="1">
      <c r="B407" s="6"/>
      <c r="C407" s="149"/>
      <c r="D407" s="497"/>
      <c r="E407" s="403"/>
      <c r="F407" s="404"/>
      <c r="G407" s="390"/>
      <c r="H407" s="193" t="s">
        <v>57</v>
      </c>
      <c r="I407" s="193" t="s">
        <v>499</v>
      </c>
      <c r="J407" s="374"/>
      <c r="K407" s="193" t="s">
        <v>572</v>
      </c>
      <c r="L407" s="102"/>
      <c r="M407" s="417"/>
      <c r="N407" s="376"/>
      <c r="O407" s="173"/>
      <c r="P407" s="109"/>
      <c r="Q407" s="82" t="s">
        <v>14</v>
      </c>
      <c r="R407" s="82" t="s">
        <v>14</v>
      </c>
      <c r="W407" s="279"/>
      <c r="X407" s="279"/>
      <c r="Y407" s="279"/>
      <c r="Z407" s="279"/>
    </row>
    <row r="408" spans="2:26" ht="21.95" customHeight="1">
      <c r="B408" s="6"/>
      <c r="C408" s="149"/>
      <c r="D408" s="300" t="s">
        <v>144</v>
      </c>
      <c r="E408" s="405" t="s">
        <v>104</v>
      </c>
      <c r="F408" s="406"/>
      <c r="G408" s="270" t="s">
        <v>172</v>
      </c>
      <c r="H408" s="193" t="s">
        <v>573</v>
      </c>
      <c r="I408" s="193" t="s">
        <v>574</v>
      </c>
      <c r="J408" s="270" t="s">
        <v>229</v>
      </c>
      <c r="K408" s="193" t="s">
        <v>575</v>
      </c>
      <c r="L408" s="102"/>
      <c r="M408" s="166" t="str">
        <f>VLOOKUP(Q408,'1'!$A$2:$B$68,2)</f>
        <v>Septina Galih Pudyastuti, S.Pd, M.Si</v>
      </c>
      <c r="N408" s="268" t="e">
        <f>VLOOKUP(R408,'1'!$A$2:$B$68,2)</f>
        <v>#N/A</v>
      </c>
      <c r="O408" s="173"/>
      <c r="P408" s="109"/>
      <c r="Q408" s="82">
        <v>37</v>
      </c>
      <c r="R408" s="82" t="s">
        <v>14</v>
      </c>
      <c r="W408" s="279"/>
      <c r="X408" s="279"/>
      <c r="Y408" s="279"/>
      <c r="Z408" s="279"/>
    </row>
    <row r="409" spans="2:26" ht="21.95" customHeight="1">
      <c r="B409" s="15"/>
      <c r="C409" s="75"/>
      <c r="D409" s="293">
        <v>1</v>
      </c>
      <c r="E409" s="328" t="s">
        <v>181</v>
      </c>
      <c r="F409" s="317" t="s">
        <v>208</v>
      </c>
      <c r="G409" s="270" t="s">
        <v>172</v>
      </c>
      <c r="H409" s="193" t="s">
        <v>358</v>
      </c>
      <c r="I409" s="193" t="s">
        <v>389</v>
      </c>
      <c r="J409" s="193" t="s">
        <v>262</v>
      </c>
      <c r="K409" s="193">
        <v>19</v>
      </c>
      <c r="L409" s="231"/>
      <c r="M409" s="517" t="str">
        <f>VLOOKUP(Q409,'1'!$A$2:$B$68,2)</f>
        <v>Sri Hariyati Fitriasih, M.Kom</v>
      </c>
      <c r="N409" s="276" t="e">
        <f>VLOOKUP(R409,'1'!$A$2:$B$68,2)</f>
        <v>#N/A</v>
      </c>
      <c r="O409" s="173"/>
      <c r="P409" s="109"/>
      <c r="Q409" s="82">
        <v>40</v>
      </c>
      <c r="R409" s="82" t="s">
        <v>14</v>
      </c>
      <c r="W409" s="279"/>
      <c r="X409" s="279"/>
      <c r="Y409" s="279"/>
      <c r="Z409" s="279"/>
    </row>
    <row r="410" spans="2:26" ht="21.95" customHeight="1">
      <c r="B410" s="15"/>
      <c r="C410" s="168"/>
      <c r="D410" s="293">
        <v>1</v>
      </c>
      <c r="E410" s="328" t="s">
        <v>181</v>
      </c>
      <c r="F410" s="317" t="s">
        <v>209</v>
      </c>
      <c r="G410" s="193" t="s">
        <v>211</v>
      </c>
      <c r="H410" s="193" t="s">
        <v>58</v>
      </c>
      <c r="I410" s="193" t="s">
        <v>430</v>
      </c>
      <c r="J410" s="193" t="s">
        <v>262</v>
      </c>
      <c r="K410" s="193" t="s">
        <v>431</v>
      </c>
      <c r="L410" s="231"/>
      <c r="M410" s="518"/>
      <c r="N410" s="276" t="e">
        <f>VLOOKUP(R410,'1'!$A$2:$B$68,2)</f>
        <v>#N/A</v>
      </c>
      <c r="O410" s="173"/>
      <c r="P410" s="109"/>
      <c r="Q410" s="82">
        <v>40</v>
      </c>
      <c r="R410" s="82" t="s">
        <v>14</v>
      </c>
      <c r="W410" s="279"/>
      <c r="X410" s="279"/>
      <c r="Y410" s="279"/>
      <c r="Z410" s="279"/>
    </row>
    <row r="411" spans="2:26" ht="21.95" customHeight="1">
      <c r="B411" s="21"/>
      <c r="C411" s="168"/>
      <c r="D411" s="365">
        <v>5</v>
      </c>
      <c r="E411" s="432" t="s">
        <v>450</v>
      </c>
      <c r="F411" s="433"/>
      <c r="G411" s="371" t="s">
        <v>211</v>
      </c>
      <c r="H411" s="193" t="s">
        <v>57</v>
      </c>
      <c r="I411" s="193" t="s">
        <v>648</v>
      </c>
      <c r="J411" s="270" t="s">
        <v>235</v>
      </c>
      <c r="K411" s="193">
        <v>22</v>
      </c>
      <c r="L411" s="102"/>
      <c r="M411" s="415" t="str">
        <f>VLOOKUP(Q411,'1'!$A$2:$B$68,2)</f>
        <v>Sri Harjanto, S.Kom</v>
      </c>
      <c r="N411" s="268" t="e">
        <f>VLOOKUP(R411,'1'!$A$2:$B$68,2)</f>
        <v>#N/A</v>
      </c>
      <c r="O411" s="173"/>
      <c r="P411" s="109"/>
      <c r="Q411" s="82">
        <v>41</v>
      </c>
      <c r="R411" s="82" t="s">
        <v>14</v>
      </c>
      <c r="W411" s="279"/>
      <c r="X411" s="279"/>
      <c r="Y411" s="279"/>
      <c r="Z411" s="279"/>
    </row>
    <row r="412" spans="2:26" ht="21.95" customHeight="1">
      <c r="B412" s="21"/>
      <c r="C412" s="168"/>
      <c r="D412" s="387"/>
      <c r="E412" s="436"/>
      <c r="F412" s="437"/>
      <c r="G412" s="390"/>
      <c r="H412" s="193" t="s">
        <v>57</v>
      </c>
      <c r="I412" s="193" t="s">
        <v>540</v>
      </c>
      <c r="J412" s="193" t="s">
        <v>234</v>
      </c>
      <c r="K412" s="193">
        <v>26</v>
      </c>
      <c r="L412" s="102"/>
      <c r="M412" s="417"/>
      <c r="N412" s="208" t="e">
        <f>VLOOKUP(R412,'1'!$A$2:$B$68,2)</f>
        <v>#N/A</v>
      </c>
      <c r="O412" s="173"/>
      <c r="P412" s="109"/>
      <c r="Q412" s="82">
        <v>34</v>
      </c>
      <c r="R412" s="82" t="s">
        <v>14</v>
      </c>
      <c r="W412" s="279"/>
      <c r="X412" s="279"/>
      <c r="Y412" s="279"/>
      <c r="Z412" s="279"/>
    </row>
    <row r="413" spans="2:26" ht="21.95" customHeight="1">
      <c r="B413" s="6"/>
      <c r="C413" s="149"/>
      <c r="D413" s="293">
        <v>5</v>
      </c>
      <c r="E413" s="391" t="s">
        <v>165</v>
      </c>
      <c r="F413" s="392"/>
      <c r="G413" s="371" t="s">
        <v>237</v>
      </c>
      <c r="H413" s="193" t="s">
        <v>21</v>
      </c>
      <c r="I413" s="193" t="s">
        <v>277</v>
      </c>
      <c r="J413" s="373" t="s">
        <v>229</v>
      </c>
      <c r="K413" s="193">
        <v>9</v>
      </c>
      <c r="L413" s="102"/>
      <c r="M413" s="415" t="str">
        <f>VLOOKUP(Q413,'1'!$A$2:$B$68,2)</f>
        <v>Tri Irawati, S.E, M.Si</v>
      </c>
      <c r="N413" s="375" t="e">
        <f>VLOOKUP(R413,'1'!$A$2:$B$68,2)</f>
        <v>#N/A</v>
      </c>
      <c r="O413" s="173"/>
      <c r="P413" s="109"/>
      <c r="Q413" s="82">
        <v>50</v>
      </c>
      <c r="R413" s="82" t="s">
        <v>14</v>
      </c>
      <c r="W413" s="279"/>
      <c r="X413" s="279"/>
      <c r="Y413" s="279"/>
      <c r="Z413" s="279"/>
    </row>
    <row r="414" spans="2:26" ht="21.95" customHeight="1">
      <c r="B414" s="6"/>
      <c r="C414" s="149"/>
      <c r="D414" s="293" t="s">
        <v>69</v>
      </c>
      <c r="E414" s="412"/>
      <c r="F414" s="413"/>
      <c r="G414" s="390"/>
      <c r="H414" s="193" t="s">
        <v>57</v>
      </c>
      <c r="I414" s="193" t="s">
        <v>504</v>
      </c>
      <c r="J414" s="374"/>
      <c r="K414" s="193">
        <v>2</v>
      </c>
      <c r="L414" s="102"/>
      <c r="M414" s="417"/>
      <c r="N414" s="376"/>
      <c r="O414" s="173"/>
      <c r="P414" s="109"/>
      <c r="Q414" s="82" t="s">
        <v>14</v>
      </c>
      <c r="R414" s="82" t="s">
        <v>14</v>
      </c>
      <c r="W414" s="279"/>
      <c r="X414" s="279"/>
      <c r="Y414" s="279"/>
      <c r="Z414" s="279"/>
    </row>
    <row r="415" spans="2:26" ht="21.95" customHeight="1">
      <c r="B415" s="15"/>
      <c r="C415" s="146"/>
      <c r="D415" s="365">
        <v>5</v>
      </c>
      <c r="E415" s="391" t="s">
        <v>330</v>
      </c>
      <c r="F415" s="392"/>
      <c r="G415" s="371" t="s">
        <v>237</v>
      </c>
      <c r="H415" s="193" t="s">
        <v>58</v>
      </c>
      <c r="I415" s="193" t="s">
        <v>347</v>
      </c>
      <c r="J415" s="193" t="s">
        <v>232</v>
      </c>
      <c r="K415" s="193">
        <v>35</v>
      </c>
      <c r="L415" s="102"/>
      <c r="M415" s="415" t="str">
        <f>VLOOKUP(Q415,'1'!$A$2:$B$68,2)</f>
        <v>Hendro Wijayanto, S.Kom, M.Kom</v>
      </c>
      <c r="N415" s="268" t="str">
        <f>VLOOKUP(R415,'1'!$A$2:$B$68,2)</f>
        <v>Iwan Ady Prabowo, S.Kom, M.Kom</v>
      </c>
      <c r="O415" s="173"/>
      <c r="P415" s="109"/>
      <c r="Q415" s="82">
        <v>25</v>
      </c>
      <c r="R415" s="82">
        <v>27</v>
      </c>
      <c r="W415" s="279"/>
      <c r="X415" s="279"/>
      <c r="Y415" s="279"/>
      <c r="Z415" s="279"/>
    </row>
    <row r="416" spans="2:26" ht="21.95" customHeight="1">
      <c r="B416" s="15"/>
      <c r="C416" s="146"/>
      <c r="D416" s="387"/>
      <c r="E416" s="412"/>
      <c r="F416" s="413"/>
      <c r="G416" s="372"/>
      <c r="H416" s="193" t="s">
        <v>58</v>
      </c>
      <c r="I416" s="193" t="s">
        <v>348</v>
      </c>
      <c r="J416" s="373" t="s">
        <v>231</v>
      </c>
      <c r="K416" s="193">
        <v>6</v>
      </c>
      <c r="L416" s="102"/>
      <c r="M416" s="416"/>
      <c r="N416" s="375" t="e">
        <f>VLOOKUP(R416,'1'!$A$2:$B$68,2)</f>
        <v>#N/A</v>
      </c>
      <c r="O416" s="173"/>
      <c r="P416" s="109"/>
      <c r="Q416" s="82">
        <v>36</v>
      </c>
      <c r="R416" s="82" t="s">
        <v>14</v>
      </c>
      <c r="W416" s="279"/>
      <c r="X416" s="279"/>
      <c r="Y416" s="279"/>
      <c r="Z416" s="279"/>
    </row>
    <row r="417" spans="1:26" ht="21.95" customHeight="1">
      <c r="B417" s="6"/>
      <c r="C417" s="146"/>
      <c r="D417" s="293">
        <v>5</v>
      </c>
      <c r="E417" s="498" t="s">
        <v>330</v>
      </c>
      <c r="F417" s="499"/>
      <c r="G417" s="390"/>
      <c r="H417" s="193" t="s">
        <v>26</v>
      </c>
      <c r="I417" s="193" t="s">
        <v>284</v>
      </c>
      <c r="J417" s="374"/>
      <c r="K417" s="193">
        <v>12</v>
      </c>
      <c r="L417" s="102"/>
      <c r="M417" s="417"/>
      <c r="N417" s="376"/>
      <c r="O417" s="173"/>
      <c r="P417" s="109"/>
      <c r="Q417" s="82" t="s">
        <v>14</v>
      </c>
      <c r="R417" s="82" t="s">
        <v>14</v>
      </c>
      <c r="W417" s="279"/>
      <c r="X417" s="279"/>
      <c r="Y417" s="279"/>
      <c r="Z417" s="279"/>
    </row>
    <row r="418" spans="1:26" s="27" customFormat="1" ht="21.95" customHeight="1" thickBot="1">
      <c r="A418" s="103"/>
      <c r="B418" s="343"/>
      <c r="C418" s="301"/>
      <c r="D418" s="302"/>
      <c r="E418" s="303"/>
      <c r="F418" s="304"/>
      <c r="G418" s="302"/>
      <c r="H418" s="302"/>
      <c r="I418" s="302"/>
      <c r="J418" s="302"/>
      <c r="K418" s="305"/>
      <c r="L418" s="355"/>
      <c r="M418" s="356"/>
      <c r="N418" s="240"/>
      <c r="O418" s="241"/>
      <c r="P418" s="165"/>
      <c r="Q418" s="103"/>
      <c r="R418" s="103"/>
      <c r="S418" s="103"/>
      <c r="W418" s="279"/>
      <c r="X418" s="279"/>
      <c r="Y418" s="279"/>
      <c r="Z418" s="279"/>
    </row>
    <row r="419" spans="1:26" s="27" customFormat="1" ht="21.95" customHeight="1" thickTop="1">
      <c r="A419" s="103"/>
      <c r="B419" s="344"/>
      <c r="C419" s="306"/>
      <c r="D419" s="307"/>
      <c r="E419" s="308"/>
      <c r="F419" s="309"/>
      <c r="G419" s="307"/>
      <c r="H419" s="307"/>
      <c r="I419" s="307"/>
      <c r="J419" s="342"/>
      <c r="K419" s="308"/>
      <c r="L419" s="357"/>
      <c r="M419" s="358"/>
      <c r="N419" s="242"/>
      <c r="O419" s="243"/>
      <c r="P419" s="165"/>
      <c r="Q419" s="103"/>
      <c r="R419" s="103"/>
      <c r="S419" s="103"/>
      <c r="W419" s="279"/>
      <c r="X419" s="279"/>
      <c r="Y419" s="279"/>
      <c r="Z419" s="279"/>
    </row>
    <row r="420" spans="1:26" ht="21.95" customHeight="1">
      <c r="B420" s="298" t="s">
        <v>637</v>
      </c>
      <c r="C420" s="144" t="s">
        <v>77</v>
      </c>
      <c r="D420" s="365" t="s">
        <v>69</v>
      </c>
      <c r="E420" s="432" t="s">
        <v>654</v>
      </c>
      <c r="F420" s="433"/>
      <c r="G420" s="371" t="s">
        <v>171</v>
      </c>
      <c r="H420" s="193" t="s">
        <v>57</v>
      </c>
      <c r="I420" s="193" t="s">
        <v>475</v>
      </c>
      <c r="J420" s="271" t="s">
        <v>232</v>
      </c>
      <c r="K420" s="193" t="s">
        <v>486</v>
      </c>
      <c r="L420" s="102"/>
      <c r="M420" s="415" t="str">
        <f>VLOOKUP(Q420,'1'!$A$2:$B$68,2)</f>
        <v>Laseri, S.Kom</v>
      </c>
      <c r="N420" s="268" t="e">
        <f>VLOOKUP(R420,'1'!$A$2:$B$68,2)</f>
        <v>#N/A</v>
      </c>
      <c r="O420" s="173"/>
      <c r="P420" s="109"/>
      <c r="Q420" s="82">
        <v>31</v>
      </c>
      <c r="R420" s="82" t="s">
        <v>14</v>
      </c>
      <c r="W420" s="279"/>
      <c r="X420" s="279"/>
      <c r="Y420" s="279"/>
      <c r="Z420" s="279"/>
    </row>
    <row r="421" spans="1:26" ht="21.95" customHeight="1">
      <c r="B421" s="171"/>
      <c r="C421" s="144" t="s">
        <v>80</v>
      </c>
      <c r="D421" s="366"/>
      <c r="E421" s="434"/>
      <c r="F421" s="435"/>
      <c r="G421" s="372"/>
      <c r="H421" s="193" t="s">
        <v>57</v>
      </c>
      <c r="I421" s="193" t="s">
        <v>655</v>
      </c>
      <c r="J421" s="275" t="s">
        <v>231</v>
      </c>
      <c r="K421" s="193" t="s">
        <v>656</v>
      </c>
      <c r="L421" s="102"/>
      <c r="M421" s="416"/>
      <c r="N421" s="268" t="e">
        <f>VLOOKUP(R421,'1'!$A$2:$B$68,2)</f>
        <v>#N/A</v>
      </c>
      <c r="O421" s="173"/>
      <c r="P421" s="109"/>
      <c r="Q421" s="82">
        <v>11</v>
      </c>
      <c r="R421" s="82" t="s">
        <v>14</v>
      </c>
      <c r="W421" s="279"/>
      <c r="X421" s="279"/>
      <c r="Y421" s="279"/>
      <c r="Z421" s="279"/>
    </row>
    <row r="422" spans="1:26" ht="21.95" customHeight="1">
      <c r="B422" s="171"/>
      <c r="C422" s="152" t="s">
        <v>255</v>
      </c>
      <c r="D422" s="366"/>
      <c r="E422" s="434"/>
      <c r="F422" s="435"/>
      <c r="G422" s="372"/>
      <c r="H422" s="193" t="s">
        <v>57</v>
      </c>
      <c r="I422" s="193" t="s">
        <v>476</v>
      </c>
      <c r="J422" s="373" t="s">
        <v>233</v>
      </c>
      <c r="K422" s="193" t="s">
        <v>198</v>
      </c>
      <c r="L422" s="102"/>
      <c r="M422" s="416"/>
      <c r="N422" s="375" t="e">
        <f>VLOOKUP(R422,'1'!$A$2:$B$68,2)</f>
        <v>#N/A</v>
      </c>
      <c r="O422" s="173"/>
      <c r="P422" s="109"/>
      <c r="Q422" s="82">
        <v>39</v>
      </c>
      <c r="R422" s="82" t="s">
        <v>14</v>
      </c>
      <c r="W422" s="279"/>
      <c r="X422" s="279"/>
      <c r="Y422" s="279"/>
      <c r="Z422" s="279"/>
    </row>
    <row r="423" spans="1:26" ht="21.95" customHeight="1">
      <c r="B423" s="171"/>
      <c r="C423" s="75"/>
      <c r="D423" s="387"/>
      <c r="E423" s="436"/>
      <c r="F423" s="437"/>
      <c r="G423" s="390"/>
      <c r="H423" s="193" t="s">
        <v>58</v>
      </c>
      <c r="I423" s="193" t="s">
        <v>537</v>
      </c>
      <c r="J423" s="374"/>
      <c r="K423" s="193" t="s">
        <v>536</v>
      </c>
      <c r="L423" s="102"/>
      <c r="M423" s="417"/>
      <c r="N423" s="376"/>
      <c r="O423" s="173"/>
      <c r="P423" s="109"/>
      <c r="Q423" s="82" t="s">
        <v>14</v>
      </c>
      <c r="R423" s="82" t="s">
        <v>14</v>
      </c>
      <c r="W423" s="279"/>
      <c r="X423" s="279"/>
      <c r="Y423" s="279"/>
      <c r="Z423" s="279"/>
    </row>
    <row r="424" spans="1:26" ht="21.95" customHeight="1">
      <c r="B424" s="171"/>
      <c r="C424" s="144"/>
      <c r="D424" s="365">
        <v>1</v>
      </c>
      <c r="E424" s="367" t="s">
        <v>148</v>
      </c>
      <c r="F424" s="368"/>
      <c r="G424" s="371" t="s">
        <v>212</v>
      </c>
      <c r="H424" s="193" t="s">
        <v>58</v>
      </c>
      <c r="I424" s="193" t="s">
        <v>423</v>
      </c>
      <c r="J424" s="193" t="s">
        <v>234</v>
      </c>
      <c r="K424" s="193">
        <v>28</v>
      </c>
      <c r="L424" s="102"/>
      <c r="M424" s="415" t="str">
        <f>VLOOKUP(Q424,'1'!$A$2:$B$68,2)</f>
        <v>Bayu Dwi Raharja, S.Kom</v>
      </c>
      <c r="N424" s="268" t="e">
        <f>VLOOKUP(R424,'1'!$A$2:$B$68,2)</f>
        <v>#N/A</v>
      </c>
      <c r="O424" s="173"/>
      <c r="P424" s="109"/>
      <c r="Q424" s="82">
        <v>11</v>
      </c>
      <c r="R424" s="82" t="s">
        <v>14</v>
      </c>
      <c r="W424" s="279"/>
      <c r="X424" s="279"/>
      <c r="Y424" s="279"/>
      <c r="Z424" s="279"/>
    </row>
    <row r="425" spans="1:26" ht="21.95" customHeight="1">
      <c r="B425" s="171"/>
      <c r="C425" s="144"/>
      <c r="D425" s="366"/>
      <c r="E425" s="369"/>
      <c r="F425" s="370"/>
      <c r="G425" s="372"/>
      <c r="H425" s="193" t="s">
        <v>58</v>
      </c>
      <c r="I425" s="193" t="s">
        <v>424</v>
      </c>
      <c r="J425" s="193" t="s">
        <v>235</v>
      </c>
      <c r="K425" s="193">
        <v>28</v>
      </c>
      <c r="L425" s="102"/>
      <c r="M425" s="416"/>
      <c r="N425" s="268" t="e">
        <f>VLOOKUP(R425,'1'!$A$2:$B$68,2)</f>
        <v>#N/A</v>
      </c>
      <c r="O425" s="173"/>
      <c r="P425" s="109"/>
      <c r="Q425" s="82">
        <v>31</v>
      </c>
      <c r="R425" s="82" t="s">
        <v>14</v>
      </c>
      <c r="W425" s="279"/>
      <c r="X425" s="279"/>
      <c r="Y425" s="279"/>
      <c r="Z425" s="279"/>
    </row>
    <row r="426" spans="1:26" ht="21.95" customHeight="1">
      <c r="B426" s="171"/>
      <c r="C426" s="144"/>
      <c r="D426" s="387"/>
      <c r="E426" s="388"/>
      <c r="F426" s="389"/>
      <c r="G426" s="390"/>
      <c r="H426" s="193" t="s">
        <v>58</v>
      </c>
      <c r="I426" s="193" t="s">
        <v>432</v>
      </c>
      <c r="J426" s="193" t="s">
        <v>233</v>
      </c>
      <c r="K426" s="193" t="s">
        <v>202</v>
      </c>
      <c r="L426" s="102"/>
      <c r="M426" s="417"/>
      <c r="N426" s="268" t="e">
        <f>VLOOKUP(R426,'1'!$A$2:$B$68,2)</f>
        <v>#N/A</v>
      </c>
      <c r="O426" s="173"/>
      <c r="P426" s="109"/>
      <c r="Q426" s="82">
        <v>39</v>
      </c>
      <c r="R426" s="82" t="s">
        <v>14</v>
      </c>
      <c r="W426" s="279"/>
      <c r="X426" s="279"/>
      <c r="Y426" s="279"/>
      <c r="Z426" s="279"/>
    </row>
    <row r="427" spans="1:26" ht="21.95" customHeight="1">
      <c r="B427" s="171"/>
      <c r="C427" s="144"/>
      <c r="D427" s="365">
        <v>1</v>
      </c>
      <c r="E427" s="367" t="s">
        <v>668</v>
      </c>
      <c r="F427" s="368"/>
      <c r="G427" s="371" t="s">
        <v>212</v>
      </c>
      <c r="H427" s="193" t="s">
        <v>57</v>
      </c>
      <c r="I427" s="193" t="s">
        <v>669</v>
      </c>
      <c r="J427" s="193" t="s">
        <v>232</v>
      </c>
      <c r="K427" s="193" t="s">
        <v>670</v>
      </c>
      <c r="L427" s="102"/>
      <c r="M427" s="415" t="str">
        <f>VLOOKUP(Q427,'1'!$A$2:$B$68,2)</f>
        <v>Diantika Arifianti, S.T</v>
      </c>
      <c r="N427" s="268" t="e">
        <f>VLOOKUP(R427,'1'!$A$2:$B$68,2)</f>
        <v>#N/A</v>
      </c>
      <c r="O427" s="173"/>
      <c r="P427" s="109"/>
      <c r="Q427" s="82">
        <v>13</v>
      </c>
      <c r="R427" s="82" t="s">
        <v>14</v>
      </c>
      <c r="W427" s="279"/>
      <c r="X427" s="279"/>
      <c r="Y427" s="279"/>
      <c r="Z427" s="279"/>
    </row>
    <row r="428" spans="1:26" ht="21.95" customHeight="1">
      <c r="B428" s="171"/>
      <c r="C428" s="144"/>
      <c r="D428" s="366"/>
      <c r="E428" s="369"/>
      <c r="F428" s="370"/>
      <c r="G428" s="372"/>
      <c r="H428" s="193" t="s">
        <v>57</v>
      </c>
      <c r="I428" s="193" t="s">
        <v>415</v>
      </c>
      <c r="J428" s="193" t="s">
        <v>231</v>
      </c>
      <c r="K428" s="193">
        <v>33</v>
      </c>
      <c r="L428" s="102"/>
      <c r="M428" s="416"/>
      <c r="N428" s="268" t="e">
        <f>VLOOKUP(R428,'1'!$A$2:$B$68,2)</f>
        <v>#N/A</v>
      </c>
      <c r="O428" s="173"/>
      <c r="P428" s="109"/>
      <c r="Q428" s="82">
        <v>8</v>
      </c>
      <c r="R428" s="82" t="s">
        <v>14</v>
      </c>
      <c r="W428" s="279"/>
      <c r="X428" s="279"/>
      <c r="Y428" s="279"/>
      <c r="Z428" s="279"/>
    </row>
    <row r="429" spans="1:26" ht="21.95" customHeight="1">
      <c r="B429" s="171"/>
      <c r="C429" s="144"/>
      <c r="D429" s="387"/>
      <c r="E429" s="388"/>
      <c r="F429" s="389"/>
      <c r="G429" s="390"/>
      <c r="H429" s="193" t="s">
        <v>57</v>
      </c>
      <c r="I429" s="193" t="s">
        <v>454</v>
      </c>
      <c r="J429" s="193" t="s">
        <v>229</v>
      </c>
      <c r="K429" s="193" t="s">
        <v>420</v>
      </c>
      <c r="L429" s="102"/>
      <c r="M429" s="417"/>
      <c r="N429" s="268" t="e">
        <f>VLOOKUP(R429,'1'!$A$2:$B$68,2)</f>
        <v>#N/A</v>
      </c>
      <c r="O429" s="173"/>
      <c r="P429" s="109"/>
      <c r="Q429" s="82">
        <v>16</v>
      </c>
      <c r="R429" s="82" t="s">
        <v>14</v>
      </c>
      <c r="W429" s="279"/>
      <c r="X429" s="279"/>
      <c r="Y429" s="279"/>
      <c r="Z429" s="279"/>
    </row>
    <row r="430" spans="1:26" ht="21.95" customHeight="1">
      <c r="B430" s="171"/>
      <c r="C430" s="144"/>
      <c r="D430" s="365">
        <v>1</v>
      </c>
      <c r="E430" s="367" t="s">
        <v>148</v>
      </c>
      <c r="F430" s="368"/>
      <c r="G430" s="371" t="s">
        <v>212</v>
      </c>
      <c r="H430" s="193" t="s">
        <v>56</v>
      </c>
      <c r="I430" s="193" t="s">
        <v>542</v>
      </c>
      <c r="J430" s="373" t="s">
        <v>230</v>
      </c>
      <c r="K430" s="193" t="s">
        <v>543</v>
      </c>
      <c r="L430" s="102"/>
      <c r="M430" s="415" t="str">
        <f>VLOOKUP(Q430,'1'!$A$2:$B$68,2)</f>
        <v>Budi Hartanto, S.Kom, M.Kom</v>
      </c>
      <c r="N430" s="375" t="e">
        <f>VLOOKUP(R430,'1'!$A$2:$B$68,2)</f>
        <v>#N/A</v>
      </c>
      <c r="O430" s="173"/>
      <c r="P430" s="109"/>
      <c r="Q430" s="82">
        <v>12</v>
      </c>
      <c r="R430" s="82" t="s">
        <v>14</v>
      </c>
      <c r="W430" s="279"/>
      <c r="X430" s="279"/>
      <c r="Y430" s="279"/>
      <c r="Z430" s="279"/>
    </row>
    <row r="431" spans="1:26" ht="21.95" customHeight="1">
      <c r="B431" s="171"/>
      <c r="C431" s="144"/>
      <c r="D431" s="366"/>
      <c r="E431" s="369"/>
      <c r="F431" s="370"/>
      <c r="G431" s="372"/>
      <c r="H431" s="193" t="s">
        <v>26</v>
      </c>
      <c r="I431" s="193" t="s">
        <v>519</v>
      </c>
      <c r="J431" s="374"/>
      <c r="K431" s="193" t="s">
        <v>541</v>
      </c>
      <c r="L431" s="102"/>
      <c r="M431" s="416"/>
      <c r="N431" s="376"/>
      <c r="O431" s="173"/>
      <c r="P431" s="109"/>
      <c r="Q431" s="82" t="s">
        <v>14</v>
      </c>
      <c r="R431" s="82" t="s">
        <v>14</v>
      </c>
      <c r="W431" s="279"/>
      <c r="X431" s="279"/>
      <c r="Y431" s="279"/>
      <c r="Z431" s="279"/>
    </row>
    <row r="432" spans="1:26" ht="21.95" customHeight="1">
      <c r="B432" s="171"/>
      <c r="C432" s="144"/>
      <c r="D432" s="387"/>
      <c r="E432" s="388"/>
      <c r="F432" s="389"/>
      <c r="G432" s="390"/>
      <c r="H432" s="193" t="s">
        <v>26</v>
      </c>
      <c r="I432" s="193" t="s">
        <v>442</v>
      </c>
      <c r="J432" s="193" t="s">
        <v>236</v>
      </c>
      <c r="K432" s="193">
        <v>26</v>
      </c>
      <c r="L432" s="102"/>
      <c r="M432" s="417"/>
      <c r="N432" s="268" t="e">
        <f>VLOOKUP(R432,'1'!$A$2:$B$68,2)</f>
        <v>#N/A</v>
      </c>
      <c r="O432" s="173"/>
      <c r="P432" s="109"/>
      <c r="Q432" s="82">
        <v>2</v>
      </c>
      <c r="R432" s="82" t="s">
        <v>14</v>
      </c>
      <c r="W432" s="279"/>
      <c r="X432" s="279"/>
      <c r="Y432" s="279"/>
      <c r="Z432" s="279"/>
    </row>
    <row r="433" spans="2:26" ht="21.95" customHeight="1">
      <c r="B433" s="171"/>
      <c r="C433" s="145"/>
      <c r="D433" s="365">
        <v>3</v>
      </c>
      <c r="E433" s="391" t="s">
        <v>156</v>
      </c>
      <c r="F433" s="392"/>
      <c r="G433" s="371" t="s">
        <v>189</v>
      </c>
      <c r="H433" s="193" t="s">
        <v>57</v>
      </c>
      <c r="I433" s="193" t="s">
        <v>463</v>
      </c>
      <c r="J433" s="193" t="s">
        <v>232</v>
      </c>
      <c r="K433" s="193" t="s">
        <v>384</v>
      </c>
      <c r="L433" s="102"/>
      <c r="M433" s="415" t="str">
        <f>VLOOKUP(Q433,'1'!$A$2:$B$68,2)</f>
        <v>Elistya Rimawati, S.Si, M.Si</v>
      </c>
      <c r="N433" s="268" t="e">
        <f>VLOOKUP(R433,'1'!$A$2:$B$68,2)</f>
        <v>#N/A</v>
      </c>
      <c r="O433" s="173"/>
      <c r="P433" s="109"/>
      <c r="Q433" s="82">
        <v>22</v>
      </c>
      <c r="R433" s="82" t="s">
        <v>14</v>
      </c>
      <c r="W433" s="279"/>
      <c r="X433" s="279"/>
      <c r="Y433" s="279"/>
      <c r="Z433" s="279"/>
    </row>
    <row r="434" spans="2:26" ht="21.95" customHeight="1">
      <c r="B434" s="171"/>
      <c r="C434" s="145"/>
      <c r="D434" s="366"/>
      <c r="E434" s="393"/>
      <c r="F434" s="394"/>
      <c r="G434" s="372"/>
      <c r="H434" s="193" t="s">
        <v>57</v>
      </c>
      <c r="I434" s="193" t="s">
        <v>303</v>
      </c>
      <c r="J434" s="193" t="s">
        <v>231</v>
      </c>
      <c r="K434" s="193">
        <v>27</v>
      </c>
      <c r="L434" s="102"/>
      <c r="M434" s="416"/>
      <c r="N434" s="268" t="e">
        <f>VLOOKUP(R434,'1'!$A$2:$B$68,2)</f>
        <v>#N/A</v>
      </c>
      <c r="O434" s="173"/>
      <c r="P434" s="109"/>
      <c r="Q434" s="82">
        <v>34</v>
      </c>
      <c r="R434" s="82" t="s">
        <v>14</v>
      </c>
      <c r="W434" s="279"/>
      <c r="X434" s="279"/>
      <c r="Y434" s="279"/>
      <c r="Z434" s="279"/>
    </row>
    <row r="435" spans="2:26" ht="21.95" customHeight="1">
      <c r="B435" s="171"/>
      <c r="C435" s="145"/>
      <c r="D435" s="366"/>
      <c r="E435" s="393"/>
      <c r="F435" s="394"/>
      <c r="G435" s="372"/>
      <c r="H435" s="193" t="s">
        <v>57</v>
      </c>
      <c r="I435" s="193" t="s">
        <v>469</v>
      </c>
      <c r="J435" s="193" t="s">
        <v>233</v>
      </c>
      <c r="K435" s="193" t="s">
        <v>313</v>
      </c>
      <c r="L435" s="102"/>
      <c r="M435" s="416"/>
      <c r="N435" s="268" t="e">
        <f>VLOOKUP(R435,'1'!$A$2:$B$68,2)</f>
        <v>#N/A</v>
      </c>
      <c r="O435" s="173"/>
      <c r="P435" s="109"/>
      <c r="Q435" s="82">
        <v>16</v>
      </c>
      <c r="R435" s="82" t="s">
        <v>14</v>
      </c>
      <c r="W435" s="279"/>
      <c r="X435" s="279"/>
      <c r="Y435" s="279"/>
      <c r="Z435" s="279"/>
    </row>
    <row r="436" spans="2:26" ht="21.95" customHeight="1">
      <c r="B436" s="171"/>
      <c r="C436" s="145"/>
      <c r="D436" s="366"/>
      <c r="E436" s="393"/>
      <c r="F436" s="394"/>
      <c r="G436" s="372"/>
      <c r="H436" s="193" t="s">
        <v>20</v>
      </c>
      <c r="I436" s="193" t="s">
        <v>288</v>
      </c>
      <c r="J436" s="373" t="s">
        <v>229</v>
      </c>
      <c r="K436" s="193" t="s">
        <v>283</v>
      </c>
      <c r="L436" s="102"/>
      <c r="M436" s="416"/>
      <c r="N436" s="375" t="e">
        <f>VLOOKUP(R436,'1'!$A$2:$B$68,2)</f>
        <v>#N/A</v>
      </c>
      <c r="O436" s="173"/>
      <c r="P436" s="109"/>
      <c r="Q436" s="82">
        <v>25</v>
      </c>
      <c r="R436" s="82" t="s">
        <v>14</v>
      </c>
      <c r="W436" s="279"/>
      <c r="X436" s="279"/>
      <c r="Y436" s="279"/>
      <c r="Z436" s="279"/>
    </row>
    <row r="437" spans="2:26" ht="21.95" customHeight="1">
      <c r="B437" s="171"/>
      <c r="C437" s="145"/>
      <c r="D437" s="366"/>
      <c r="E437" s="393"/>
      <c r="F437" s="394"/>
      <c r="G437" s="372"/>
      <c r="H437" s="193" t="s">
        <v>21</v>
      </c>
      <c r="I437" s="193" t="s">
        <v>300</v>
      </c>
      <c r="J437" s="374"/>
      <c r="K437" s="193" t="s">
        <v>289</v>
      </c>
      <c r="L437" s="102"/>
      <c r="M437" s="416"/>
      <c r="N437" s="376"/>
      <c r="O437" s="173"/>
      <c r="P437" s="109"/>
      <c r="Q437" s="82" t="s">
        <v>14</v>
      </c>
      <c r="R437" s="82" t="s">
        <v>14</v>
      </c>
      <c r="W437" s="279"/>
      <c r="X437" s="279"/>
      <c r="Y437" s="279"/>
      <c r="Z437" s="279"/>
    </row>
    <row r="438" spans="2:26" ht="21.95" customHeight="1">
      <c r="B438" s="171"/>
      <c r="C438" s="145"/>
      <c r="D438" s="366"/>
      <c r="E438" s="393"/>
      <c r="F438" s="394"/>
      <c r="G438" s="372"/>
      <c r="H438" s="193" t="s">
        <v>58</v>
      </c>
      <c r="I438" s="193" t="s">
        <v>533</v>
      </c>
      <c r="J438" s="193" t="s">
        <v>235</v>
      </c>
      <c r="K438" s="193">
        <v>26</v>
      </c>
      <c r="L438" s="102"/>
      <c r="M438" s="416"/>
      <c r="N438" s="268" t="e">
        <f>VLOOKUP(R438,'1'!$A$2:$B$68,2)</f>
        <v>#N/A</v>
      </c>
      <c r="O438" s="173"/>
      <c r="P438" s="109"/>
      <c r="Q438" s="82">
        <v>8</v>
      </c>
      <c r="R438" s="82" t="s">
        <v>14</v>
      </c>
      <c r="W438" s="279"/>
      <c r="X438" s="279"/>
      <c r="Y438" s="279"/>
      <c r="Z438" s="279"/>
    </row>
    <row r="439" spans="2:26" ht="21.95" customHeight="1">
      <c r="B439" s="171"/>
      <c r="C439" s="145"/>
      <c r="D439" s="366"/>
      <c r="E439" s="393"/>
      <c r="F439" s="394"/>
      <c r="G439" s="372"/>
      <c r="H439" s="193" t="s">
        <v>58</v>
      </c>
      <c r="I439" s="193" t="s">
        <v>534</v>
      </c>
      <c r="J439" s="271" t="s">
        <v>234</v>
      </c>
      <c r="K439" s="193" t="s">
        <v>535</v>
      </c>
      <c r="L439" s="102"/>
      <c r="M439" s="416"/>
      <c r="N439" s="268" t="e">
        <f>VLOOKUP(R439,'1'!$A$2:$B$68,2)</f>
        <v>#N/A</v>
      </c>
      <c r="O439" s="173"/>
      <c r="P439" s="109"/>
      <c r="Q439" s="82">
        <v>2</v>
      </c>
      <c r="R439" s="82" t="s">
        <v>14</v>
      </c>
      <c r="W439" s="279"/>
      <c r="X439" s="279"/>
      <c r="Y439" s="279"/>
      <c r="Z439" s="279"/>
    </row>
    <row r="440" spans="2:26" ht="21.95" customHeight="1">
      <c r="B440" s="171"/>
      <c r="C440" s="145"/>
      <c r="D440" s="366"/>
      <c r="E440" s="393"/>
      <c r="F440" s="394"/>
      <c r="G440" s="372"/>
      <c r="H440" s="193" t="s">
        <v>58</v>
      </c>
      <c r="I440" s="193" t="s">
        <v>366</v>
      </c>
      <c r="J440" s="270" t="s">
        <v>236</v>
      </c>
      <c r="K440" s="193" t="s">
        <v>335</v>
      </c>
      <c r="L440" s="102"/>
      <c r="M440" s="417"/>
      <c r="N440" s="268" t="e">
        <f>VLOOKUP(R440,'1'!$A$2:$B$68,2)</f>
        <v>#N/A</v>
      </c>
      <c r="O440" s="173"/>
      <c r="P440" s="109"/>
      <c r="Q440" s="82">
        <v>12</v>
      </c>
      <c r="R440" s="82" t="s">
        <v>14</v>
      </c>
      <c r="W440" s="279"/>
      <c r="X440" s="279"/>
      <c r="Y440" s="279"/>
      <c r="Z440" s="279"/>
    </row>
    <row r="441" spans="2:26" ht="21.95" customHeight="1">
      <c r="B441" s="171"/>
      <c r="C441" s="145"/>
      <c r="D441" s="365">
        <v>5</v>
      </c>
      <c r="E441" s="449" t="s">
        <v>241</v>
      </c>
      <c r="F441" s="324" t="s">
        <v>208</v>
      </c>
      <c r="G441" s="285" t="s">
        <v>185</v>
      </c>
      <c r="H441" s="193" t="s">
        <v>26</v>
      </c>
      <c r="I441" s="193" t="s">
        <v>314</v>
      </c>
      <c r="J441" s="193" t="s">
        <v>267</v>
      </c>
      <c r="K441" s="193">
        <v>12</v>
      </c>
      <c r="L441" s="102"/>
      <c r="M441" s="415" t="str">
        <f>VLOOKUP(Q441,'1'!$A$2:$B$68,2)</f>
        <v>Kustanto, S.T, M. Eng</v>
      </c>
      <c r="N441" s="268" t="e">
        <f>VLOOKUP(R441,'1'!$A$2:$B$68,2)</f>
        <v>#N/A</v>
      </c>
      <c r="O441" s="173"/>
      <c r="P441" s="109"/>
      <c r="Q441" s="82">
        <v>30</v>
      </c>
      <c r="R441" s="82" t="s">
        <v>14</v>
      </c>
      <c r="W441" s="279"/>
      <c r="X441" s="279"/>
      <c r="Y441" s="279"/>
      <c r="Z441" s="279"/>
    </row>
    <row r="442" spans="2:26" ht="21.95" customHeight="1">
      <c r="B442" s="171"/>
      <c r="C442" s="145"/>
      <c r="D442" s="387"/>
      <c r="E442" s="453"/>
      <c r="F442" s="324" t="s">
        <v>209</v>
      </c>
      <c r="G442" s="285" t="s">
        <v>238</v>
      </c>
      <c r="H442" s="193" t="s">
        <v>26</v>
      </c>
      <c r="I442" s="193" t="s">
        <v>314</v>
      </c>
      <c r="J442" s="193" t="s">
        <v>267</v>
      </c>
      <c r="K442" s="193">
        <v>12</v>
      </c>
      <c r="L442" s="102"/>
      <c r="M442" s="417"/>
      <c r="N442" s="268" t="e">
        <f>VLOOKUP(R442,'1'!$A$2:$B$68,2)</f>
        <v>#N/A</v>
      </c>
      <c r="O442" s="173"/>
      <c r="P442" s="109"/>
      <c r="Q442" s="82">
        <v>30</v>
      </c>
      <c r="R442" s="82" t="s">
        <v>14</v>
      </c>
      <c r="W442" s="279"/>
      <c r="X442" s="279"/>
      <c r="Y442" s="279"/>
      <c r="Z442" s="279"/>
    </row>
    <row r="443" spans="2:26" ht="21.95" customHeight="1">
      <c r="B443" s="15"/>
      <c r="C443" s="17"/>
      <c r="D443" s="181"/>
      <c r="E443" s="181"/>
      <c r="F443" s="181"/>
      <c r="G443" s="181"/>
      <c r="H443" s="181"/>
      <c r="I443" s="181"/>
      <c r="J443" s="181"/>
      <c r="K443" s="181"/>
      <c r="L443" s="181"/>
      <c r="M443" s="181"/>
      <c r="N443" s="182"/>
    </row>
    <row r="444" spans="2:26" ht="21.95" customHeight="1">
      <c r="B444" s="15"/>
      <c r="C444" s="17"/>
      <c r="D444" s="409" t="s">
        <v>39</v>
      </c>
      <c r="E444" s="410"/>
      <c r="F444" s="410"/>
      <c r="G444" s="410"/>
      <c r="H444" s="410"/>
      <c r="I444" s="410"/>
      <c r="J444" s="410"/>
      <c r="K444" s="410"/>
      <c r="L444" s="410"/>
      <c r="M444" s="410"/>
      <c r="N444" s="475"/>
      <c r="O444" s="172"/>
      <c r="P444" s="109"/>
      <c r="W444" s="279"/>
      <c r="X444" s="279"/>
      <c r="Y444" s="279"/>
      <c r="Z444" s="279"/>
    </row>
    <row r="445" spans="2:26" ht="21.95" customHeight="1">
      <c r="B445" s="15"/>
      <c r="C445" s="144" t="s">
        <v>77</v>
      </c>
      <c r="D445" s="365" t="s">
        <v>69</v>
      </c>
      <c r="E445" s="432" t="s">
        <v>657</v>
      </c>
      <c r="F445" s="433"/>
      <c r="G445" s="371" t="s">
        <v>172</v>
      </c>
      <c r="H445" s="193" t="s">
        <v>58</v>
      </c>
      <c r="I445" s="193" t="s">
        <v>349</v>
      </c>
      <c r="J445" s="373" t="s">
        <v>232</v>
      </c>
      <c r="K445" s="193" t="s">
        <v>356</v>
      </c>
      <c r="L445" s="102"/>
      <c r="M445" s="415" t="str">
        <f>VLOOKUP(Q445,'1'!$A$2:$B$68,2)</f>
        <v>Laseri, S.Kom</v>
      </c>
      <c r="N445" s="375" t="e">
        <f>VLOOKUP(R445,'1'!$A$2:$B$68,2)</f>
        <v>#N/A</v>
      </c>
      <c r="O445" s="173"/>
      <c r="P445" s="109"/>
      <c r="Q445" s="82">
        <v>31</v>
      </c>
      <c r="R445" s="82" t="s">
        <v>14</v>
      </c>
      <c r="W445" s="279"/>
      <c r="X445" s="279"/>
      <c r="Y445" s="279"/>
      <c r="Z445" s="279"/>
    </row>
    <row r="446" spans="2:26" ht="21.95" customHeight="1">
      <c r="B446" s="15"/>
      <c r="C446" s="144" t="s">
        <v>80</v>
      </c>
      <c r="D446" s="366"/>
      <c r="E446" s="434"/>
      <c r="F446" s="435"/>
      <c r="G446" s="372"/>
      <c r="H446" s="193" t="s">
        <v>57</v>
      </c>
      <c r="I446" s="193" t="s">
        <v>659</v>
      </c>
      <c r="J446" s="374"/>
      <c r="K446" s="193" t="s">
        <v>658</v>
      </c>
      <c r="L446" s="102"/>
      <c r="M446" s="416"/>
      <c r="N446" s="376"/>
      <c r="O446" s="173"/>
      <c r="P446" s="109"/>
      <c r="Q446" s="82">
        <v>31</v>
      </c>
      <c r="R446" s="82" t="s">
        <v>14</v>
      </c>
      <c r="W446" s="279"/>
      <c r="X446" s="279"/>
      <c r="Y446" s="279"/>
      <c r="Z446" s="279"/>
    </row>
    <row r="447" spans="2:26" ht="21.95" customHeight="1">
      <c r="B447" s="6"/>
      <c r="C447" s="152" t="s">
        <v>255</v>
      </c>
      <c r="D447" s="387"/>
      <c r="E447" s="436"/>
      <c r="F447" s="437"/>
      <c r="G447" s="390"/>
      <c r="H447" s="193" t="s">
        <v>57</v>
      </c>
      <c r="I447" s="193" t="s">
        <v>540</v>
      </c>
      <c r="J447" s="193" t="s">
        <v>231</v>
      </c>
      <c r="K447" s="193">
        <v>27</v>
      </c>
      <c r="L447" s="102"/>
      <c r="M447" s="417"/>
      <c r="N447" s="208" t="e">
        <f>VLOOKUP(R447,'1'!$A$2:$B$68,2)</f>
        <v>#N/A</v>
      </c>
      <c r="O447" s="173"/>
      <c r="P447" s="109"/>
      <c r="Q447" s="82">
        <v>36</v>
      </c>
      <c r="R447" s="82" t="s">
        <v>14</v>
      </c>
      <c r="W447" s="279"/>
      <c r="X447" s="279"/>
      <c r="Y447" s="279"/>
      <c r="Z447" s="279"/>
    </row>
    <row r="448" spans="2:26" ht="21.95" customHeight="1">
      <c r="B448" s="21"/>
      <c r="C448" s="149"/>
      <c r="D448" s="293">
        <v>5</v>
      </c>
      <c r="E448" s="329" t="s">
        <v>698</v>
      </c>
      <c r="F448" s="324" t="s">
        <v>208</v>
      </c>
      <c r="G448" s="285" t="s">
        <v>211</v>
      </c>
      <c r="H448" s="193" t="s">
        <v>26</v>
      </c>
      <c r="I448" s="193" t="s">
        <v>445</v>
      </c>
      <c r="J448" s="193" t="s">
        <v>267</v>
      </c>
      <c r="K448" s="193">
        <v>13</v>
      </c>
      <c r="L448" s="102"/>
      <c r="M448" s="166" t="str">
        <f>VLOOKUP(Q448,'1'!$A$2:$B$68,2)</f>
        <v>Kustanto, S.T, M. Eng</v>
      </c>
      <c r="N448" s="268" t="e">
        <f>VLOOKUP(R448,'1'!$A$2:$B$68,2)</f>
        <v>#N/A</v>
      </c>
      <c r="O448" s="173"/>
      <c r="P448" s="109"/>
      <c r="Q448" s="82">
        <v>30</v>
      </c>
      <c r="R448" s="82" t="s">
        <v>14</v>
      </c>
      <c r="W448" s="279"/>
      <c r="X448" s="279"/>
      <c r="Y448" s="279"/>
      <c r="Z448" s="279"/>
    </row>
    <row r="449" spans="2:26" ht="21.95" customHeight="1">
      <c r="B449" s="7"/>
      <c r="C449" s="75"/>
      <c r="D449" s="365">
        <v>3</v>
      </c>
      <c r="E449" s="391" t="s">
        <v>156</v>
      </c>
      <c r="F449" s="392"/>
      <c r="G449" s="371" t="s">
        <v>211</v>
      </c>
      <c r="H449" s="193" t="s">
        <v>58</v>
      </c>
      <c r="I449" s="193" t="s">
        <v>334</v>
      </c>
      <c r="J449" s="271" t="s">
        <v>232</v>
      </c>
      <c r="K449" s="193">
        <v>37</v>
      </c>
      <c r="L449" s="102"/>
      <c r="M449" s="415" t="str">
        <f>VLOOKUP(Q449,'1'!$A$2:$B$68,2)</f>
        <v>Elistya Rimawati, S.Si, M.Si</v>
      </c>
      <c r="N449" s="268" t="e">
        <f>VLOOKUP(R449,'1'!$A$2:$B$68,2)</f>
        <v>#N/A</v>
      </c>
      <c r="O449" s="173"/>
      <c r="P449" s="109"/>
      <c r="Q449" s="82">
        <v>22</v>
      </c>
      <c r="R449" s="82" t="s">
        <v>14</v>
      </c>
      <c r="W449" s="279"/>
      <c r="X449" s="279"/>
      <c r="Y449" s="279"/>
      <c r="Z449" s="279"/>
    </row>
    <row r="450" spans="2:26" ht="21.95" customHeight="1">
      <c r="B450" s="7"/>
      <c r="C450" s="75"/>
      <c r="D450" s="366"/>
      <c r="E450" s="393"/>
      <c r="F450" s="394"/>
      <c r="G450" s="372"/>
      <c r="H450" s="193" t="s">
        <v>58</v>
      </c>
      <c r="I450" s="193" t="s">
        <v>349</v>
      </c>
      <c r="J450" s="373" t="s">
        <v>231</v>
      </c>
      <c r="K450" s="193" t="s">
        <v>246</v>
      </c>
      <c r="L450" s="102"/>
      <c r="M450" s="416"/>
      <c r="N450" s="375" t="e">
        <f>VLOOKUP(R450,'1'!$A$2:$B$68,2)</f>
        <v>#N/A</v>
      </c>
      <c r="O450" s="173"/>
      <c r="P450" s="109"/>
      <c r="Q450" s="82">
        <v>36</v>
      </c>
      <c r="R450" s="82" t="s">
        <v>14</v>
      </c>
      <c r="W450" s="279"/>
      <c r="X450" s="279"/>
      <c r="Y450" s="279"/>
      <c r="Z450" s="279"/>
    </row>
    <row r="451" spans="2:26" ht="21.95" customHeight="1">
      <c r="B451" s="7"/>
      <c r="C451" s="75"/>
      <c r="D451" s="366"/>
      <c r="E451" s="393"/>
      <c r="F451" s="394"/>
      <c r="G451" s="372"/>
      <c r="H451" s="193" t="s">
        <v>56</v>
      </c>
      <c r="I451" s="193" t="s">
        <v>539</v>
      </c>
      <c r="J451" s="374"/>
      <c r="K451" s="193" t="s">
        <v>538</v>
      </c>
      <c r="L451" s="102"/>
      <c r="M451" s="416"/>
      <c r="N451" s="376"/>
      <c r="O451" s="173"/>
      <c r="P451" s="109"/>
      <c r="Q451" s="82" t="s">
        <v>14</v>
      </c>
      <c r="R451" s="82" t="s">
        <v>14</v>
      </c>
      <c r="W451" s="279"/>
      <c r="X451" s="279"/>
      <c r="Y451" s="279"/>
      <c r="Z451" s="279"/>
    </row>
    <row r="452" spans="2:26" ht="21.95" customHeight="1">
      <c r="B452" s="7"/>
      <c r="C452" s="75"/>
      <c r="D452" s="366"/>
      <c r="E452" s="393"/>
      <c r="F452" s="394"/>
      <c r="G452" s="372"/>
      <c r="H452" s="193" t="s">
        <v>57</v>
      </c>
      <c r="I452" s="193" t="s">
        <v>499</v>
      </c>
      <c r="J452" s="373" t="s">
        <v>233</v>
      </c>
      <c r="K452" s="193" t="s">
        <v>501</v>
      </c>
      <c r="L452" s="102"/>
      <c r="M452" s="416"/>
      <c r="N452" s="375" t="e">
        <f>VLOOKUP(R452,'1'!$A$2:$B$68,2)</f>
        <v>#N/A</v>
      </c>
      <c r="O452" s="173"/>
      <c r="P452" s="109"/>
      <c r="Q452" s="82">
        <v>25</v>
      </c>
      <c r="R452" s="82" t="s">
        <v>14</v>
      </c>
      <c r="W452" s="279"/>
      <c r="X452" s="279"/>
      <c r="Y452" s="279"/>
      <c r="Z452" s="279"/>
    </row>
    <row r="453" spans="2:26" ht="21.95" customHeight="1">
      <c r="B453" s="7"/>
      <c r="C453" s="75"/>
      <c r="D453" s="387"/>
      <c r="E453" s="412"/>
      <c r="F453" s="413"/>
      <c r="G453" s="390"/>
      <c r="H453" s="193" t="s">
        <v>57</v>
      </c>
      <c r="I453" s="193" t="s">
        <v>324</v>
      </c>
      <c r="J453" s="374"/>
      <c r="K453" s="193">
        <v>21</v>
      </c>
      <c r="L453" s="102"/>
      <c r="M453" s="417"/>
      <c r="N453" s="376"/>
      <c r="O453" s="173"/>
      <c r="P453" s="109"/>
      <c r="Q453" s="82" t="s">
        <v>14</v>
      </c>
      <c r="R453" s="82" t="s">
        <v>14</v>
      </c>
      <c r="W453" s="279"/>
      <c r="X453" s="279"/>
      <c r="Y453" s="279"/>
      <c r="Z453" s="279"/>
    </row>
    <row r="454" spans="2:26" ht="21.95" customHeight="1">
      <c r="B454" s="7"/>
      <c r="C454" s="75"/>
      <c r="D454" s="295">
        <v>1</v>
      </c>
      <c r="E454" s="455" t="s">
        <v>148</v>
      </c>
      <c r="F454" s="456"/>
      <c r="G454" s="285" t="s">
        <v>237</v>
      </c>
      <c r="H454" s="193" t="s">
        <v>58</v>
      </c>
      <c r="I454" s="193" t="s">
        <v>434</v>
      </c>
      <c r="J454" s="193" t="s">
        <v>231</v>
      </c>
      <c r="K454" s="193" t="s">
        <v>433</v>
      </c>
      <c r="L454" s="102"/>
      <c r="M454" s="166" t="str">
        <f>VLOOKUP(Q454,'1'!$A$2:$B$68,2)</f>
        <v>Bayu Dwi Raharja, S.Kom</v>
      </c>
      <c r="N454" s="268" t="e">
        <f>VLOOKUP(R454,'1'!$A$2:$B$68,2)</f>
        <v>#N/A</v>
      </c>
      <c r="O454" s="173"/>
      <c r="P454" s="109"/>
      <c r="Q454" s="82">
        <v>11</v>
      </c>
      <c r="R454" s="82" t="s">
        <v>14</v>
      </c>
      <c r="W454" s="279"/>
      <c r="X454" s="279"/>
      <c r="Y454" s="279"/>
      <c r="Z454" s="279"/>
    </row>
    <row r="455" spans="2:26" ht="21.95" customHeight="1">
      <c r="B455" s="7"/>
      <c r="C455" s="75"/>
      <c r="D455" s="295">
        <v>1</v>
      </c>
      <c r="E455" s="367" t="s">
        <v>668</v>
      </c>
      <c r="F455" s="368"/>
      <c r="G455" s="285" t="s">
        <v>237</v>
      </c>
      <c r="H455" s="193" t="s">
        <v>57</v>
      </c>
      <c r="I455" s="193" t="s">
        <v>671</v>
      </c>
      <c r="J455" s="271" t="s">
        <v>232</v>
      </c>
      <c r="K455" s="193" t="s">
        <v>672</v>
      </c>
      <c r="L455" s="102"/>
      <c r="M455" s="166" t="str">
        <f>VLOOKUP(Q455,'1'!$A$2:$B$68,2)</f>
        <v>Diantika Arifianti, S.T</v>
      </c>
      <c r="N455" s="268" t="e">
        <f>VLOOKUP(R455,'1'!$A$2:$B$68,2)</f>
        <v>#N/A</v>
      </c>
      <c r="O455" s="173"/>
      <c r="P455" s="109"/>
      <c r="Q455" s="82">
        <v>13</v>
      </c>
      <c r="R455" s="82" t="s">
        <v>14</v>
      </c>
      <c r="W455" s="279"/>
      <c r="X455" s="279"/>
      <c r="Y455" s="279"/>
      <c r="Z455" s="279"/>
    </row>
    <row r="456" spans="2:26" ht="21.95" customHeight="1">
      <c r="B456" s="7"/>
      <c r="C456" s="75"/>
      <c r="D456" s="365">
        <v>1</v>
      </c>
      <c r="E456" s="367" t="s">
        <v>148</v>
      </c>
      <c r="F456" s="368"/>
      <c r="G456" s="371" t="s">
        <v>237</v>
      </c>
      <c r="H456" s="193" t="s">
        <v>26</v>
      </c>
      <c r="I456" s="193" t="s">
        <v>389</v>
      </c>
      <c r="J456" s="373" t="s">
        <v>233</v>
      </c>
      <c r="K456" s="193">
        <v>19</v>
      </c>
      <c r="L456" s="102"/>
      <c r="M456" s="415" t="str">
        <f>VLOOKUP(Q456,'1'!$A$2:$B$68,2)</f>
        <v>Budi Hartanto, S.Kom, M.Kom</v>
      </c>
      <c r="N456" s="375" t="str">
        <f>VLOOKUP(R456,'1'!$A$2:$B$68,2)</f>
        <v>Paulus Harsadi, S.Kom, M.Kom</v>
      </c>
      <c r="O456" s="173"/>
      <c r="P456" s="109"/>
      <c r="Q456" s="82">
        <v>12</v>
      </c>
      <c r="R456" s="82">
        <v>32</v>
      </c>
      <c r="W456" s="279"/>
      <c r="X456" s="279"/>
      <c r="Y456" s="279"/>
      <c r="Z456" s="279"/>
    </row>
    <row r="457" spans="2:26" ht="21.95" customHeight="1">
      <c r="B457" s="7"/>
      <c r="C457" s="75"/>
      <c r="D457" s="366"/>
      <c r="E457" s="369"/>
      <c r="F457" s="370"/>
      <c r="G457" s="372"/>
      <c r="H457" s="193" t="s">
        <v>56</v>
      </c>
      <c r="I457" s="193" t="s">
        <v>381</v>
      </c>
      <c r="J457" s="374"/>
      <c r="K457" s="193" t="s">
        <v>545</v>
      </c>
      <c r="L457" s="102"/>
      <c r="M457" s="417"/>
      <c r="N457" s="376"/>
      <c r="O457" s="173"/>
      <c r="P457" s="109"/>
      <c r="Q457" s="82" t="s">
        <v>14</v>
      </c>
      <c r="R457" s="82" t="s">
        <v>14</v>
      </c>
      <c r="W457" s="279"/>
      <c r="X457" s="279"/>
      <c r="Y457" s="279"/>
      <c r="Z457" s="279"/>
    </row>
    <row r="458" spans="2:26" ht="21.95" customHeight="1">
      <c r="B458" s="6"/>
      <c r="C458" s="79"/>
      <c r="D458" s="285"/>
      <c r="E458" s="191"/>
      <c r="F458" s="191"/>
      <c r="G458" s="285"/>
      <c r="H458" s="193"/>
      <c r="I458" s="193"/>
      <c r="J458" s="193"/>
      <c r="K458" s="193"/>
      <c r="L458" s="102"/>
      <c r="M458" s="166"/>
      <c r="N458" s="268"/>
      <c r="O458" s="173"/>
      <c r="P458" s="109"/>
      <c r="W458" s="279"/>
      <c r="X458" s="279"/>
      <c r="Y458" s="279"/>
      <c r="Z458" s="279"/>
    </row>
    <row r="459" spans="2:26" ht="15.75" customHeight="1" thickBot="1">
      <c r="B459" s="76"/>
      <c r="C459" s="183"/>
      <c r="D459" s="127"/>
      <c r="E459" s="128"/>
      <c r="F459" s="128"/>
      <c r="G459" s="127"/>
      <c r="H459" s="129"/>
      <c r="I459" s="129"/>
      <c r="J459" s="129"/>
      <c r="K459" s="129"/>
      <c r="L459" s="106"/>
      <c r="M459" s="353"/>
      <c r="N459" s="184"/>
      <c r="O459" s="173"/>
      <c r="P459" s="109"/>
      <c r="W459" s="279"/>
      <c r="X459" s="279"/>
      <c r="Y459" s="279"/>
      <c r="Z459" s="279"/>
    </row>
    <row r="460" spans="2:26" ht="15.75" customHeight="1">
      <c r="B460" s="2"/>
      <c r="C460" s="124"/>
      <c r="D460" s="42"/>
      <c r="E460" s="43"/>
      <c r="F460" s="43"/>
      <c r="G460" s="42"/>
      <c r="H460" s="49"/>
      <c r="I460" s="49"/>
      <c r="J460" s="49"/>
      <c r="K460" s="49"/>
      <c r="L460" s="102"/>
      <c r="M460" s="354"/>
      <c r="N460" s="63"/>
      <c r="O460" s="185"/>
      <c r="P460" s="109"/>
      <c r="Q460" s="102"/>
      <c r="W460" s="279"/>
      <c r="X460" s="279"/>
      <c r="Y460" s="279"/>
      <c r="Z460" s="279"/>
    </row>
    <row r="461" spans="2:26" ht="15.75" customHeight="1">
      <c r="B461" s="2"/>
      <c r="C461" s="124"/>
      <c r="D461" s="42"/>
      <c r="E461" s="43"/>
      <c r="F461" s="43"/>
      <c r="G461" s="42"/>
      <c r="L461" s="102"/>
      <c r="M461" s="354"/>
      <c r="W461" s="279"/>
      <c r="X461" s="279"/>
      <c r="Y461" s="279"/>
      <c r="Z461" s="279"/>
    </row>
    <row r="462" spans="2:26" ht="15.75" customHeight="1">
      <c r="B462" s="2"/>
      <c r="C462" s="124"/>
      <c r="D462" s="42"/>
      <c r="E462" s="43"/>
      <c r="F462" s="43"/>
      <c r="G462" s="42"/>
      <c r="H462" s="49"/>
      <c r="I462" s="49"/>
      <c r="J462" s="49"/>
      <c r="K462" s="49"/>
      <c r="L462" s="102"/>
      <c r="M462" s="354"/>
      <c r="W462" s="279"/>
      <c r="X462" s="279"/>
      <c r="Y462" s="279"/>
      <c r="Z462" s="279"/>
    </row>
    <row r="463" spans="2:26" ht="15.75" customHeight="1" thickBot="1">
      <c r="B463" s="20"/>
      <c r="C463" s="140" t="s">
        <v>65</v>
      </c>
      <c r="D463" s="3"/>
      <c r="E463" s="9"/>
      <c r="F463" s="2"/>
      <c r="G463" s="3"/>
      <c r="H463" s="3"/>
      <c r="I463" s="3"/>
      <c r="J463" s="3"/>
      <c r="K463" s="3"/>
      <c r="M463" s="233"/>
      <c r="N463" s="186"/>
      <c r="O463" s="185"/>
      <c r="P463" s="109"/>
      <c r="Q463" s="102"/>
      <c r="W463" s="279"/>
      <c r="X463" s="279"/>
      <c r="Y463" s="279"/>
      <c r="Z463" s="279"/>
    </row>
    <row r="464" spans="2:26" ht="15.75" customHeight="1">
      <c r="B464" s="54" t="s">
        <v>2</v>
      </c>
      <c r="C464" s="273" t="s">
        <v>3</v>
      </c>
      <c r="D464" s="381" t="s">
        <v>4</v>
      </c>
      <c r="E464" s="383" t="s">
        <v>15</v>
      </c>
      <c r="F464" s="384"/>
      <c r="G464" s="381" t="s">
        <v>16</v>
      </c>
      <c r="H464" s="381" t="s">
        <v>63</v>
      </c>
      <c r="I464" s="381" t="s">
        <v>23</v>
      </c>
      <c r="J464" s="381" t="s">
        <v>5</v>
      </c>
      <c r="K464" s="280" t="s">
        <v>6</v>
      </c>
      <c r="L464" s="110"/>
      <c r="M464" s="381" t="s">
        <v>699</v>
      </c>
      <c r="N464" s="60" t="s">
        <v>30</v>
      </c>
      <c r="O464" s="172"/>
      <c r="P464" s="109"/>
      <c r="W464" s="279"/>
      <c r="X464" s="279"/>
      <c r="Y464" s="279"/>
      <c r="Z464" s="279"/>
    </row>
    <row r="465" spans="2:26" ht="15.75" customHeight="1" thickBot="1">
      <c r="B465" s="55" t="s">
        <v>7</v>
      </c>
      <c r="C465" s="274" t="s">
        <v>8</v>
      </c>
      <c r="D465" s="382"/>
      <c r="E465" s="385"/>
      <c r="F465" s="386"/>
      <c r="G465" s="382"/>
      <c r="H465" s="382"/>
      <c r="I465" s="382"/>
      <c r="J465" s="382"/>
      <c r="K465" s="281" t="s">
        <v>9</v>
      </c>
      <c r="L465" s="111"/>
      <c r="M465" s="382"/>
      <c r="N465" s="61"/>
      <c r="O465" s="172"/>
      <c r="P465" s="109"/>
      <c r="W465" s="279"/>
      <c r="X465" s="279"/>
      <c r="Y465" s="279"/>
      <c r="Z465" s="279"/>
    </row>
    <row r="466" spans="2:26" ht="15.75" customHeight="1" thickTop="1">
      <c r="B466" s="6"/>
      <c r="C466" s="75"/>
      <c r="D466" s="267"/>
      <c r="E466" s="123"/>
      <c r="F466" s="123"/>
      <c r="G466" s="267"/>
      <c r="H466" s="271"/>
      <c r="I466" s="271"/>
      <c r="J466" s="271"/>
      <c r="K466" s="271"/>
      <c r="M466" s="167"/>
      <c r="N466" s="57"/>
      <c r="O466" s="172"/>
      <c r="P466" s="109"/>
      <c r="W466" s="279"/>
      <c r="X466" s="279"/>
      <c r="Y466" s="279"/>
      <c r="Z466" s="279"/>
    </row>
    <row r="467" spans="2:26" ht="23.1" customHeight="1">
      <c r="B467" s="298" t="s">
        <v>638</v>
      </c>
      <c r="C467" s="144" t="s">
        <v>45</v>
      </c>
      <c r="D467" s="365">
        <v>5</v>
      </c>
      <c r="E467" s="449" t="s">
        <v>190</v>
      </c>
      <c r="F467" s="324" t="s">
        <v>208</v>
      </c>
      <c r="G467" s="285" t="s">
        <v>171</v>
      </c>
      <c r="H467" s="193" t="s">
        <v>58</v>
      </c>
      <c r="I467" s="193" t="s">
        <v>406</v>
      </c>
      <c r="J467" s="193" t="s">
        <v>93</v>
      </c>
      <c r="K467" s="193" t="s">
        <v>600</v>
      </c>
      <c r="L467" s="102"/>
      <c r="M467" s="415" t="str">
        <f>VLOOKUP(Q467,'1'!$A$2:$B$68,2)</f>
        <v>Ahmad Faisal Sani, S.Kom</v>
      </c>
      <c r="N467" s="268" t="e">
        <f>VLOOKUP(R467,'1'!$A$2:$B$68,2)</f>
        <v>#N/A</v>
      </c>
      <c r="O467" s="173"/>
      <c r="P467" s="109"/>
      <c r="Q467" s="82">
        <v>5</v>
      </c>
      <c r="R467" s="82" t="s">
        <v>14</v>
      </c>
      <c r="W467" s="279"/>
      <c r="X467" s="279"/>
      <c r="Y467" s="279"/>
      <c r="Z467" s="279"/>
    </row>
    <row r="468" spans="2:26" ht="23.1" customHeight="1">
      <c r="B468" s="171"/>
      <c r="C468" s="144" t="s">
        <v>67</v>
      </c>
      <c r="D468" s="366"/>
      <c r="E468" s="451"/>
      <c r="F468" s="324" t="s">
        <v>209</v>
      </c>
      <c r="G468" s="285" t="s">
        <v>212</v>
      </c>
      <c r="H468" s="193" t="s">
        <v>58</v>
      </c>
      <c r="I468" s="193" t="s">
        <v>343</v>
      </c>
      <c r="J468" s="193" t="s">
        <v>93</v>
      </c>
      <c r="K468" s="193">
        <v>22</v>
      </c>
      <c r="L468" s="102"/>
      <c r="M468" s="417"/>
      <c r="N468" s="268" t="e">
        <f>VLOOKUP(R468,'1'!$A$2:$B$68,2)</f>
        <v>#N/A</v>
      </c>
      <c r="O468" s="173"/>
      <c r="P468" s="109"/>
      <c r="Q468" s="82">
        <v>5</v>
      </c>
      <c r="R468" s="82" t="s">
        <v>14</v>
      </c>
      <c r="W468" s="279"/>
      <c r="X468" s="279"/>
      <c r="Y468" s="279"/>
      <c r="Z468" s="279"/>
    </row>
    <row r="469" spans="2:26" ht="23.1" customHeight="1">
      <c r="B469" s="171"/>
      <c r="C469" s="152" t="s">
        <v>255</v>
      </c>
      <c r="D469" s="365">
        <v>1</v>
      </c>
      <c r="E469" s="391" t="s">
        <v>116</v>
      </c>
      <c r="F469" s="392"/>
      <c r="G469" s="371" t="s">
        <v>212</v>
      </c>
      <c r="H469" s="193" t="s">
        <v>57</v>
      </c>
      <c r="I469" s="193" t="s">
        <v>414</v>
      </c>
      <c r="J469" s="193" t="s">
        <v>235</v>
      </c>
      <c r="K469" s="193">
        <v>27</v>
      </c>
      <c r="L469" s="102"/>
      <c r="M469" s="415" t="str">
        <f>VLOOKUP(Q469,'1'!$A$2:$B$68,2)</f>
        <v>Trias Pungkur K. S.T</v>
      </c>
      <c r="N469" s="268" t="e">
        <f>VLOOKUP(R469,'1'!$A$2:$B$68,2)</f>
        <v>#N/A</v>
      </c>
      <c r="O469" s="173"/>
      <c r="P469" s="109"/>
      <c r="Q469" s="82">
        <v>51</v>
      </c>
      <c r="R469" s="82" t="s">
        <v>14</v>
      </c>
      <c r="W469" s="279"/>
      <c r="X469" s="279"/>
      <c r="Y469" s="279"/>
      <c r="Z469" s="279"/>
    </row>
    <row r="470" spans="2:26" ht="23.1" customHeight="1">
      <c r="B470" s="171"/>
      <c r="C470" s="145"/>
      <c r="D470" s="387"/>
      <c r="E470" s="412"/>
      <c r="F470" s="413"/>
      <c r="G470" s="390"/>
      <c r="H470" s="193" t="s">
        <v>57</v>
      </c>
      <c r="I470" s="193" t="s">
        <v>455</v>
      </c>
      <c r="J470" s="193" t="s">
        <v>234</v>
      </c>
      <c r="K470" s="193" t="s">
        <v>419</v>
      </c>
      <c r="L470" s="102"/>
      <c r="M470" s="417"/>
      <c r="N470" s="268" t="e">
        <f>VLOOKUP(R470,'1'!$A$2:$B$68,2)</f>
        <v>#N/A</v>
      </c>
      <c r="O470" s="173"/>
      <c r="P470" s="109"/>
      <c r="Q470" s="82">
        <v>11</v>
      </c>
      <c r="R470" s="82" t="s">
        <v>14</v>
      </c>
      <c r="W470" s="279"/>
      <c r="X470" s="279"/>
      <c r="Y470" s="279"/>
      <c r="Z470" s="279"/>
    </row>
    <row r="471" spans="2:26" ht="23.1" customHeight="1">
      <c r="B471" s="171"/>
      <c r="C471" s="145"/>
      <c r="D471" s="295">
        <v>1</v>
      </c>
      <c r="E471" s="407" t="s">
        <v>116</v>
      </c>
      <c r="F471" s="408"/>
      <c r="G471" s="285" t="s">
        <v>212</v>
      </c>
      <c r="H471" s="193" t="s">
        <v>57</v>
      </c>
      <c r="I471" s="193" t="s">
        <v>416</v>
      </c>
      <c r="J471" s="193" t="s">
        <v>229</v>
      </c>
      <c r="K471" s="193" t="s">
        <v>198</v>
      </c>
      <c r="L471" s="102"/>
      <c r="M471" s="166" t="str">
        <f>VLOOKUP(Q471,'1'!$A$2:$B$68,2)</f>
        <v>Hardi Santoso, S.Kom</v>
      </c>
      <c r="N471" s="268" t="str">
        <f>VLOOKUP(R471,'1'!$A$2:$B$68,2)</f>
        <v>R. Arie Febrianto, M.H</v>
      </c>
      <c r="O471" s="173"/>
      <c r="P471" s="109"/>
      <c r="Q471" s="82">
        <v>24</v>
      </c>
      <c r="R471" s="82">
        <v>33</v>
      </c>
      <c r="W471" s="279"/>
      <c r="X471" s="279"/>
      <c r="Y471" s="279"/>
      <c r="Z471" s="279"/>
    </row>
    <row r="472" spans="2:26" ht="23.1" customHeight="1">
      <c r="B472" s="171"/>
      <c r="C472" s="144"/>
      <c r="D472" s="365">
        <v>1</v>
      </c>
      <c r="E472" s="391" t="s">
        <v>152</v>
      </c>
      <c r="F472" s="392"/>
      <c r="G472" s="371" t="s">
        <v>212</v>
      </c>
      <c r="H472" s="193" t="s">
        <v>58</v>
      </c>
      <c r="I472" s="193" t="s">
        <v>423</v>
      </c>
      <c r="J472" s="193" t="s">
        <v>232</v>
      </c>
      <c r="K472" s="193">
        <v>28</v>
      </c>
      <c r="L472" s="102"/>
      <c r="M472" s="415" t="str">
        <f>VLOOKUP(Q472,'1'!$A$2:$B$68,2)</f>
        <v>Anisah, S.Kom</v>
      </c>
      <c r="N472" s="268" t="e">
        <f>VLOOKUP(R472,'1'!$A$2:$B$68,2)</f>
        <v>#N/A</v>
      </c>
      <c r="O472" s="173"/>
      <c r="P472" s="109"/>
      <c r="Q472" s="82">
        <v>3</v>
      </c>
      <c r="R472" s="82" t="s">
        <v>14</v>
      </c>
      <c r="W472" s="279"/>
      <c r="X472" s="279"/>
      <c r="Y472" s="279"/>
      <c r="Z472" s="279"/>
    </row>
    <row r="473" spans="2:26" ht="23.1" customHeight="1">
      <c r="B473" s="171"/>
      <c r="C473" s="144"/>
      <c r="D473" s="366"/>
      <c r="E473" s="393"/>
      <c r="F473" s="394"/>
      <c r="G473" s="372"/>
      <c r="H473" s="193" t="s">
        <v>58</v>
      </c>
      <c r="I473" s="193" t="s">
        <v>424</v>
      </c>
      <c r="J473" s="193" t="s">
        <v>231</v>
      </c>
      <c r="K473" s="193">
        <v>28</v>
      </c>
      <c r="L473" s="102"/>
      <c r="M473" s="416"/>
      <c r="N473" s="268" t="e">
        <f>VLOOKUP(R473,'1'!$A$2:$B$68,2)</f>
        <v>#N/A</v>
      </c>
      <c r="O473" s="173"/>
      <c r="P473" s="109"/>
      <c r="Q473" s="82">
        <v>45</v>
      </c>
      <c r="R473" s="82" t="s">
        <v>14</v>
      </c>
      <c r="W473" s="279"/>
      <c r="X473" s="279"/>
      <c r="Y473" s="279"/>
      <c r="Z473" s="279"/>
    </row>
    <row r="474" spans="2:26" ht="23.1" customHeight="1">
      <c r="B474" s="171"/>
      <c r="C474" s="144"/>
      <c r="D474" s="387"/>
      <c r="E474" s="412"/>
      <c r="F474" s="413"/>
      <c r="G474" s="372"/>
      <c r="H474" s="193" t="s">
        <v>58</v>
      </c>
      <c r="I474" s="193" t="s">
        <v>427</v>
      </c>
      <c r="J474" s="373" t="s">
        <v>233</v>
      </c>
      <c r="K474" s="193">
        <v>12</v>
      </c>
      <c r="L474" s="102"/>
      <c r="M474" s="416"/>
      <c r="N474" s="375" t="e">
        <f>VLOOKUP(R474,'1'!$A$2:$B$68,2)</f>
        <v>#N/A</v>
      </c>
      <c r="O474" s="173"/>
      <c r="P474" s="109"/>
      <c r="Q474" s="82">
        <v>7</v>
      </c>
      <c r="R474" s="82" t="s">
        <v>14</v>
      </c>
      <c r="W474" s="279"/>
      <c r="X474" s="279"/>
      <c r="Y474" s="279"/>
      <c r="Z474" s="279"/>
    </row>
    <row r="475" spans="2:26" ht="23.1" customHeight="1">
      <c r="B475" s="171"/>
      <c r="C475" s="145"/>
      <c r="D475" s="365">
        <v>1</v>
      </c>
      <c r="E475" s="391" t="s">
        <v>152</v>
      </c>
      <c r="F475" s="392"/>
      <c r="G475" s="372"/>
      <c r="H475" s="193" t="s">
        <v>358</v>
      </c>
      <c r="I475" s="193" t="s">
        <v>577</v>
      </c>
      <c r="J475" s="374"/>
      <c r="K475" s="193" t="s">
        <v>198</v>
      </c>
      <c r="L475" s="102"/>
      <c r="M475" s="416"/>
      <c r="N475" s="376"/>
      <c r="O475" s="173"/>
      <c r="P475" s="109"/>
      <c r="Q475" s="82" t="s">
        <v>14</v>
      </c>
      <c r="R475" s="82" t="s">
        <v>14</v>
      </c>
      <c r="W475" s="279"/>
      <c r="X475" s="279"/>
      <c r="Y475" s="279"/>
      <c r="Z475" s="279"/>
    </row>
    <row r="476" spans="2:26" ht="23.1" customHeight="1">
      <c r="B476" s="171"/>
      <c r="C476" s="144"/>
      <c r="D476" s="387"/>
      <c r="E476" s="412"/>
      <c r="F476" s="413"/>
      <c r="G476" s="390"/>
      <c r="H476" s="193" t="s">
        <v>358</v>
      </c>
      <c r="I476" s="193" t="s">
        <v>442</v>
      </c>
      <c r="J476" s="193" t="s">
        <v>236</v>
      </c>
      <c r="K476" s="193">
        <v>26</v>
      </c>
      <c r="L476" s="102"/>
      <c r="M476" s="417"/>
      <c r="N476" s="268" t="e">
        <f>VLOOKUP(R476,'1'!$A$2:$B$68,2)</f>
        <v>#N/A</v>
      </c>
      <c r="O476" s="173"/>
      <c r="P476" s="109"/>
      <c r="Q476" s="82">
        <v>35</v>
      </c>
      <c r="R476" s="82" t="s">
        <v>14</v>
      </c>
      <c r="W476" s="279"/>
      <c r="X476" s="279"/>
      <c r="Y476" s="279"/>
      <c r="Z476" s="279"/>
    </row>
    <row r="477" spans="2:26" ht="23.1" customHeight="1">
      <c r="B477" s="74"/>
      <c r="C477" s="146"/>
      <c r="D477" s="293">
        <v>5</v>
      </c>
      <c r="E477" s="445" t="s">
        <v>192</v>
      </c>
      <c r="F477" s="446"/>
      <c r="G477" s="285" t="s">
        <v>213</v>
      </c>
      <c r="H477" s="193" t="s">
        <v>26</v>
      </c>
      <c r="I477" s="193" t="s">
        <v>314</v>
      </c>
      <c r="J477" s="193" t="s">
        <v>229</v>
      </c>
      <c r="K477" s="193">
        <v>17</v>
      </c>
      <c r="L477" s="102"/>
      <c r="M477" s="166" t="str">
        <f>VLOOKUP(Q477,'1'!$A$2:$B$68,2)</f>
        <v>Didik Nugroho, S. Kom, M.Kom</v>
      </c>
      <c r="N477" s="268" t="e">
        <f>VLOOKUP(R477,'1'!$A$2:$B$68,2)</f>
        <v>#N/A</v>
      </c>
      <c r="O477" s="173"/>
      <c r="P477" s="109"/>
      <c r="Q477" s="82">
        <v>14</v>
      </c>
      <c r="R477" s="82" t="s">
        <v>14</v>
      </c>
      <c r="W477" s="279"/>
      <c r="X477" s="279"/>
      <c r="Y477" s="279"/>
      <c r="Z477" s="279"/>
    </row>
    <row r="478" spans="2:26" ht="23.1" customHeight="1">
      <c r="B478" s="171"/>
      <c r="C478" s="75"/>
      <c r="D478" s="365">
        <v>5</v>
      </c>
      <c r="E478" s="391" t="s">
        <v>161</v>
      </c>
      <c r="F478" s="392"/>
      <c r="G478" s="371" t="s">
        <v>213</v>
      </c>
      <c r="H478" s="193" t="s">
        <v>58</v>
      </c>
      <c r="I478" s="193" t="s">
        <v>345</v>
      </c>
      <c r="J478" s="373" t="s">
        <v>232</v>
      </c>
      <c r="K478" s="193">
        <v>16</v>
      </c>
      <c r="L478" s="102"/>
      <c r="M478" s="415" t="str">
        <f>VLOOKUP(Q478,'1'!$A$2:$B$68,2)</f>
        <v>Retno Tri Vulandari, S.Si, M.Si</v>
      </c>
      <c r="N478" s="375" t="e">
        <f>VLOOKUP(R478,'1'!$A$2:$B$68,2)</f>
        <v>#N/A</v>
      </c>
      <c r="O478" s="173"/>
      <c r="P478" s="109"/>
      <c r="Q478" s="82">
        <v>34</v>
      </c>
      <c r="R478" s="82" t="s">
        <v>14</v>
      </c>
      <c r="W478" s="279"/>
      <c r="X478" s="279"/>
      <c r="Y478" s="279"/>
      <c r="Z478" s="279"/>
    </row>
    <row r="479" spans="2:26" ht="23.1" customHeight="1">
      <c r="B479" s="171"/>
      <c r="C479" s="75"/>
      <c r="D479" s="366"/>
      <c r="E479" s="393"/>
      <c r="F479" s="394"/>
      <c r="G479" s="372"/>
      <c r="H479" s="193" t="s">
        <v>58</v>
      </c>
      <c r="I479" s="193" t="s">
        <v>339</v>
      </c>
      <c r="J479" s="374"/>
      <c r="K479" s="193">
        <v>18</v>
      </c>
      <c r="L479" s="102"/>
      <c r="M479" s="416"/>
      <c r="N479" s="376"/>
      <c r="O479" s="173"/>
      <c r="P479" s="109"/>
      <c r="W479" s="279"/>
      <c r="X479" s="279"/>
      <c r="Y479" s="279"/>
      <c r="Z479" s="279"/>
    </row>
    <row r="480" spans="2:26" ht="23.1" customHeight="1">
      <c r="B480" s="171"/>
      <c r="C480" s="75"/>
      <c r="D480" s="366"/>
      <c r="E480" s="393"/>
      <c r="F480" s="394"/>
      <c r="G480" s="372"/>
      <c r="H480" s="193" t="s">
        <v>58</v>
      </c>
      <c r="I480" s="193" t="s">
        <v>343</v>
      </c>
      <c r="J480" s="193" t="s">
        <v>231</v>
      </c>
      <c r="K480" s="193">
        <v>21</v>
      </c>
      <c r="L480" s="102"/>
      <c r="M480" s="416"/>
      <c r="N480" s="268" t="e">
        <f>VLOOKUP(R480,'1'!$A$2:$B$68,2)</f>
        <v>#N/A</v>
      </c>
      <c r="O480" s="173"/>
      <c r="P480" s="109"/>
      <c r="Q480" s="82">
        <v>11</v>
      </c>
      <c r="R480" s="82" t="s">
        <v>14</v>
      </c>
      <c r="W480" s="279"/>
      <c r="X480" s="279"/>
      <c r="Y480" s="279"/>
      <c r="Z480" s="279"/>
    </row>
    <row r="481" spans="2:26" ht="23.1" customHeight="1">
      <c r="B481" s="171"/>
      <c r="C481" s="75"/>
      <c r="D481" s="366"/>
      <c r="E481" s="393"/>
      <c r="F481" s="394"/>
      <c r="G481" s="372"/>
      <c r="H481" s="193" t="s">
        <v>58</v>
      </c>
      <c r="I481" s="193" t="s">
        <v>396</v>
      </c>
      <c r="J481" s="193" t="s">
        <v>233</v>
      </c>
      <c r="K481" s="193" t="s">
        <v>206</v>
      </c>
      <c r="L481" s="102"/>
      <c r="M481" s="417"/>
      <c r="N481" s="268" t="e">
        <f>VLOOKUP(R481,'1'!$A$2:$B$68,2)</f>
        <v>#N/A</v>
      </c>
      <c r="O481" s="173"/>
      <c r="P481" s="109"/>
      <c r="Q481" s="82">
        <v>51</v>
      </c>
      <c r="R481" s="82" t="s">
        <v>14</v>
      </c>
      <c r="W481" s="279"/>
      <c r="X481" s="279"/>
      <c r="Y481" s="279"/>
      <c r="Z481" s="279"/>
    </row>
    <row r="482" spans="2:26" ht="23.1" customHeight="1">
      <c r="B482" s="171"/>
      <c r="C482" s="75"/>
      <c r="D482" s="365">
        <v>5</v>
      </c>
      <c r="E482" s="391" t="s">
        <v>188</v>
      </c>
      <c r="F482" s="392"/>
      <c r="G482" s="371" t="s">
        <v>189</v>
      </c>
      <c r="H482" s="193" t="s">
        <v>21</v>
      </c>
      <c r="I482" s="193" t="s">
        <v>448</v>
      </c>
      <c r="J482" s="373" t="s">
        <v>229</v>
      </c>
      <c r="K482" s="193">
        <v>7</v>
      </c>
      <c r="L482" s="102"/>
      <c r="M482" s="415" t="str">
        <f>VLOOKUP(Q482,'1'!$A$2:$B$68,2)</f>
        <v>Zakaria Zuhdi, S.Kom</v>
      </c>
      <c r="N482" s="375" t="e">
        <f>VLOOKUP(R482,'1'!$A$2:$B$68,2)</f>
        <v>#N/A</v>
      </c>
      <c r="O482" s="173"/>
      <c r="P482" s="109"/>
      <c r="Q482" s="82">
        <v>58</v>
      </c>
      <c r="R482" s="82" t="s">
        <v>14</v>
      </c>
      <c r="W482" s="279"/>
      <c r="X482" s="279"/>
      <c r="Y482" s="279"/>
      <c r="Z482" s="279"/>
    </row>
    <row r="483" spans="2:26" ht="23.1" customHeight="1">
      <c r="B483" s="171"/>
      <c r="C483" s="144"/>
      <c r="D483" s="387"/>
      <c r="E483" s="412"/>
      <c r="F483" s="413"/>
      <c r="G483" s="390"/>
      <c r="H483" s="193" t="s">
        <v>20</v>
      </c>
      <c r="I483" s="193" t="s">
        <v>278</v>
      </c>
      <c r="J483" s="374"/>
      <c r="K483" s="193" t="s">
        <v>287</v>
      </c>
      <c r="L483" s="102"/>
      <c r="M483" s="417"/>
      <c r="N483" s="376"/>
      <c r="O483" s="173"/>
      <c r="P483" s="109"/>
      <c r="Q483" s="82" t="s">
        <v>14</v>
      </c>
      <c r="R483" s="82" t="s">
        <v>14</v>
      </c>
      <c r="W483" s="279"/>
      <c r="X483" s="279"/>
      <c r="Y483" s="279"/>
      <c r="Z483" s="279"/>
    </row>
    <row r="484" spans="2:26" ht="23.1" customHeight="1">
      <c r="B484" s="74"/>
      <c r="C484" s="146"/>
      <c r="D484" s="365">
        <v>5</v>
      </c>
      <c r="E484" s="391" t="s">
        <v>188</v>
      </c>
      <c r="F484" s="392"/>
      <c r="G484" s="371" t="s">
        <v>189</v>
      </c>
      <c r="H484" s="193" t="s">
        <v>57</v>
      </c>
      <c r="I484" s="193" t="s">
        <v>475</v>
      </c>
      <c r="J484" s="193" t="s">
        <v>232</v>
      </c>
      <c r="K484" s="193" t="s">
        <v>487</v>
      </c>
      <c r="L484" s="102"/>
      <c r="M484" s="415" t="str">
        <f>VLOOKUP(Q484,'1'!$A$2:$B$68,2)</f>
        <v>Teguh Susyanto,S.Kom, M.Cs</v>
      </c>
      <c r="N484" s="268" t="e">
        <f>VLOOKUP(R484,'1'!$A$2:$B$68,2)</f>
        <v>#N/A</v>
      </c>
      <c r="O484" s="173"/>
      <c r="P484" s="109"/>
      <c r="Q484" s="82">
        <v>48</v>
      </c>
      <c r="R484" s="82" t="s">
        <v>14</v>
      </c>
      <c r="W484" s="279"/>
      <c r="X484" s="279"/>
      <c r="Y484" s="279"/>
      <c r="Z484" s="279">
        <v>26</v>
      </c>
    </row>
    <row r="485" spans="2:26" ht="23.1" customHeight="1">
      <c r="B485" s="74"/>
      <c r="C485" s="146"/>
      <c r="D485" s="366"/>
      <c r="E485" s="393"/>
      <c r="F485" s="394"/>
      <c r="G485" s="372"/>
      <c r="H485" s="193" t="s">
        <v>57</v>
      </c>
      <c r="I485" s="193" t="s">
        <v>555</v>
      </c>
      <c r="J485" s="193" t="s">
        <v>231</v>
      </c>
      <c r="K485" s="193" t="s">
        <v>203</v>
      </c>
      <c r="L485" s="102"/>
      <c r="M485" s="416"/>
      <c r="N485" s="268" t="e">
        <f>VLOOKUP(R485,'1'!$A$2:$B$68,2)</f>
        <v>#N/A</v>
      </c>
      <c r="O485" s="173"/>
      <c r="P485" s="109"/>
      <c r="Q485" s="82">
        <v>35</v>
      </c>
      <c r="R485" s="82" t="s">
        <v>14</v>
      </c>
      <c r="W485" s="279"/>
      <c r="X485" s="279"/>
      <c r="Y485" s="279"/>
      <c r="Z485" s="279"/>
    </row>
    <row r="486" spans="2:26" ht="23.1" customHeight="1">
      <c r="B486" s="74"/>
      <c r="C486" s="146"/>
      <c r="D486" s="387"/>
      <c r="E486" s="412"/>
      <c r="F486" s="413"/>
      <c r="G486" s="390"/>
      <c r="H486" s="193" t="s">
        <v>57</v>
      </c>
      <c r="I486" s="193" t="s">
        <v>556</v>
      </c>
      <c r="J486" s="193" t="s">
        <v>233</v>
      </c>
      <c r="K486" s="193" t="s">
        <v>568</v>
      </c>
      <c r="L486" s="102"/>
      <c r="M486" s="417"/>
      <c r="N486" s="268" t="e">
        <f>VLOOKUP(R486,'1'!$A$2:$B$68,2)</f>
        <v>#N/A</v>
      </c>
      <c r="O486" s="173"/>
      <c r="P486" s="109"/>
      <c r="Q486" s="82">
        <v>7</v>
      </c>
      <c r="R486" s="82" t="s">
        <v>14</v>
      </c>
      <c r="W486" s="279"/>
      <c r="X486" s="279"/>
      <c r="Y486" s="279"/>
      <c r="Z486" s="279"/>
    </row>
    <row r="487" spans="2:26" ht="23.1" customHeight="1">
      <c r="B487" s="6"/>
      <c r="C487" s="146"/>
      <c r="D487" s="247"/>
      <c r="E487" s="248"/>
      <c r="F487" s="248"/>
      <c r="G487" s="249"/>
      <c r="L487" s="250"/>
      <c r="M487" s="221"/>
      <c r="N487" s="69"/>
      <c r="O487" s="118"/>
      <c r="P487" s="109"/>
      <c r="W487" s="279"/>
      <c r="X487" s="279"/>
      <c r="Y487" s="279"/>
      <c r="Z487" s="279"/>
    </row>
    <row r="488" spans="2:26" ht="23.1" customHeight="1">
      <c r="B488" s="6"/>
      <c r="C488" s="144"/>
      <c r="D488" s="409" t="s">
        <v>39</v>
      </c>
      <c r="E488" s="410"/>
      <c r="F488" s="410"/>
      <c r="G488" s="410"/>
      <c r="H488" s="410"/>
      <c r="I488" s="410"/>
      <c r="J488" s="410"/>
      <c r="K488" s="410"/>
      <c r="L488" s="410"/>
      <c r="M488" s="410"/>
      <c r="N488" s="475"/>
      <c r="O488" s="118"/>
      <c r="P488" s="109"/>
      <c r="W488" s="279"/>
      <c r="X488" s="279"/>
      <c r="Y488" s="279"/>
      <c r="Z488" s="279"/>
    </row>
    <row r="489" spans="2:26" ht="23.1" customHeight="1">
      <c r="B489" s="15"/>
      <c r="C489" s="144" t="s">
        <v>45</v>
      </c>
      <c r="D489" s="365">
        <v>1</v>
      </c>
      <c r="E489" s="391" t="s">
        <v>152</v>
      </c>
      <c r="F489" s="392"/>
      <c r="G489" s="371" t="s">
        <v>172</v>
      </c>
      <c r="H489" s="193" t="s">
        <v>58</v>
      </c>
      <c r="I489" s="193" t="s">
        <v>437</v>
      </c>
      <c r="J489" s="193" t="s">
        <v>232</v>
      </c>
      <c r="K489" s="193" t="s">
        <v>436</v>
      </c>
      <c r="L489" s="102"/>
      <c r="M489" s="415" t="str">
        <f>VLOOKUP(Q489,'1'!$A$2:$B$68,2)</f>
        <v>Anisah, S.Kom</v>
      </c>
      <c r="N489" s="268" t="e">
        <f>VLOOKUP(R489,'1'!$A$2:$B$68,2)</f>
        <v>#N/A</v>
      </c>
      <c r="O489" s="173"/>
      <c r="P489" s="109"/>
      <c r="Q489" s="82">
        <v>3</v>
      </c>
      <c r="R489" s="82" t="s">
        <v>14</v>
      </c>
      <c r="W489" s="279"/>
      <c r="X489" s="279"/>
      <c r="Y489" s="279"/>
      <c r="Z489" s="279"/>
    </row>
    <row r="490" spans="2:26" ht="23.1" customHeight="1">
      <c r="B490" s="15"/>
      <c r="C490" s="144" t="s">
        <v>67</v>
      </c>
      <c r="D490" s="387"/>
      <c r="E490" s="412"/>
      <c r="F490" s="413"/>
      <c r="G490" s="390"/>
      <c r="H490" s="193" t="s">
        <v>26</v>
      </c>
      <c r="I490" s="193" t="s">
        <v>389</v>
      </c>
      <c r="J490" s="193" t="s">
        <v>231</v>
      </c>
      <c r="K490" s="193">
        <v>19</v>
      </c>
      <c r="L490" s="102"/>
      <c r="M490" s="417"/>
      <c r="N490" s="268" t="e">
        <f>VLOOKUP(R490,'1'!$A$2:$B$68,2)</f>
        <v>#N/A</v>
      </c>
      <c r="O490" s="173"/>
      <c r="P490" s="109"/>
      <c r="Q490" s="82">
        <v>14</v>
      </c>
      <c r="R490" s="82" t="s">
        <v>14</v>
      </c>
      <c r="W490" s="279"/>
      <c r="X490" s="279"/>
      <c r="Y490" s="279"/>
      <c r="Z490" s="279"/>
    </row>
    <row r="491" spans="2:26" ht="23.1" customHeight="1">
      <c r="B491" s="15"/>
      <c r="C491" s="152" t="s">
        <v>255</v>
      </c>
      <c r="D491" s="293">
        <v>1</v>
      </c>
      <c r="E491" s="498" t="s">
        <v>116</v>
      </c>
      <c r="F491" s="499"/>
      <c r="G491" s="266" t="s">
        <v>172</v>
      </c>
      <c r="H491" s="193" t="s">
        <v>57</v>
      </c>
      <c r="I491" s="193" t="s">
        <v>422</v>
      </c>
      <c r="J491" s="193" t="s">
        <v>233</v>
      </c>
      <c r="K491" s="193" t="s">
        <v>383</v>
      </c>
      <c r="L491" s="102"/>
      <c r="M491" s="166" t="str">
        <f>VLOOKUP(Q491,'1'!$A$2:$B$68,2)</f>
        <v>Hardi Santoso, S.Kom</v>
      </c>
      <c r="N491" s="268" t="e">
        <f>VLOOKUP(R491,'1'!$A$2:$B$68,2)</f>
        <v>#N/A</v>
      </c>
      <c r="O491" s="173"/>
      <c r="P491" s="109"/>
      <c r="Q491" s="82">
        <v>24</v>
      </c>
      <c r="R491" s="82" t="s">
        <v>14</v>
      </c>
      <c r="W491" s="279"/>
      <c r="X491" s="279"/>
      <c r="Y491" s="279"/>
      <c r="Z491" s="279"/>
    </row>
    <row r="492" spans="2:26" ht="23.1" customHeight="1">
      <c r="B492" s="6"/>
      <c r="C492" s="149"/>
      <c r="D492" s="365">
        <v>5</v>
      </c>
      <c r="E492" s="391" t="s">
        <v>161</v>
      </c>
      <c r="F492" s="392"/>
      <c r="G492" s="371" t="s">
        <v>211</v>
      </c>
      <c r="H492" s="193" t="s">
        <v>58</v>
      </c>
      <c r="I492" s="193" t="s">
        <v>347</v>
      </c>
      <c r="J492" s="193" t="s">
        <v>234</v>
      </c>
      <c r="K492" s="193">
        <v>35</v>
      </c>
      <c r="L492" s="102"/>
      <c r="M492" s="415" t="str">
        <f>VLOOKUP(Q492,'1'!$A$2:$B$68,2)</f>
        <v>Retno Tri Vulandari, S.Si, M.Si</v>
      </c>
      <c r="N492" s="268" t="e">
        <f>VLOOKUP(R492,'1'!$A$2:$B$68,2)</f>
        <v>#N/A</v>
      </c>
      <c r="O492" s="173"/>
      <c r="P492" s="109"/>
      <c r="Q492" s="82">
        <v>34</v>
      </c>
      <c r="R492" s="82" t="s">
        <v>14</v>
      </c>
      <c r="W492" s="279"/>
      <c r="X492" s="279"/>
      <c r="Y492" s="279"/>
      <c r="Z492" s="279"/>
    </row>
    <row r="493" spans="2:26" ht="23.1" customHeight="1">
      <c r="B493" s="6"/>
      <c r="C493" s="149"/>
      <c r="D493" s="366"/>
      <c r="E493" s="393"/>
      <c r="F493" s="394"/>
      <c r="G493" s="372"/>
      <c r="H493" s="193" t="s">
        <v>58</v>
      </c>
      <c r="I493" s="193" t="s">
        <v>348</v>
      </c>
      <c r="J493" s="193" t="s">
        <v>235</v>
      </c>
      <c r="K493" s="193">
        <v>10</v>
      </c>
      <c r="L493" s="102"/>
      <c r="M493" s="417"/>
      <c r="N493" s="268" t="e">
        <f>VLOOKUP(R493,'1'!$A$2:$B$68,2)</f>
        <v>#N/A</v>
      </c>
      <c r="O493" s="173"/>
      <c r="P493" s="109"/>
      <c r="Q493" s="82">
        <v>49</v>
      </c>
      <c r="R493" s="82" t="s">
        <v>14</v>
      </c>
      <c r="W493" s="279"/>
      <c r="X493" s="279"/>
      <c r="Y493" s="279"/>
      <c r="Z493" s="279"/>
    </row>
    <row r="494" spans="2:26" ht="23.1" customHeight="1">
      <c r="B494" s="6"/>
      <c r="C494" s="149"/>
      <c r="D494" s="293">
        <v>5</v>
      </c>
      <c r="E494" s="445" t="s">
        <v>192</v>
      </c>
      <c r="F494" s="446"/>
      <c r="G494" s="285" t="s">
        <v>211</v>
      </c>
      <c r="H494" s="193" t="s">
        <v>26</v>
      </c>
      <c r="I494" s="193" t="s">
        <v>284</v>
      </c>
      <c r="J494" s="193" t="s">
        <v>229</v>
      </c>
      <c r="K494" s="193">
        <v>11</v>
      </c>
      <c r="L494" s="102"/>
      <c r="M494" s="166" t="str">
        <f>VLOOKUP(Q494,'1'!$A$2:$B$68,2)</f>
        <v>Didik Nugroho, S. Kom, M.Kom</v>
      </c>
      <c r="N494" s="268" t="e">
        <f>VLOOKUP(R494,'1'!$A$2:$B$68,2)</f>
        <v>#N/A</v>
      </c>
      <c r="O494" s="173"/>
      <c r="P494" s="109"/>
      <c r="Q494" s="82">
        <v>14</v>
      </c>
      <c r="R494" s="82" t="s">
        <v>14</v>
      </c>
      <c r="W494" s="279"/>
      <c r="X494" s="279"/>
      <c r="Y494" s="279"/>
      <c r="Z494" s="279"/>
    </row>
    <row r="495" spans="2:26" ht="23.1" customHeight="1">
      <c r="B495" s="6"/>
      <c r="C495" s="75"/>
      <c r="D495" s="365">
        <v>5</v>
      </c>
      <c r="E495" s="500" t="s">
        <v>684</v>
      </c>
      <c r="F495" s="501"/>
      <c r="G495" s="371" t="s">
        <v>237</v>
      </c>
      <c r="H495" s="193" t="s">
        <v>57</v>
      </c>
      <c r="I495" s="193" t="s">
        <v>325</v>
      </c>
      <c r="J495" s="271" t="s">
        <v>232</v>
      </c>
      <c r="K495" s="193">
        <v>28</v>
      </c>
      <c r="L495" s="102"/>
      <c r="M495" s="415" t="str">
        <f>VLOOKUP(Q495,'1'!$A$2:$B$68,2)</f>
        <v>Teguh Susyanto,S.Kom, M.Cs</v>
      </c>
      <c r="N495" s="268" t="e">
        <f>VLOOKUP(R495,'1'!$A$2:$B$68,2)</f>
        <v>#N/A</v>
      </c>
      <c r="O495" s="173"/>
      <c r="P495" s="109"/>
      <c r="Q495" s="82">
        <v>48</v>
      </c>
      <c r="R495" s="82" t="s">
        <v>14</v>
      </c>
      <c r="W495" s="279"/>
      <c r="X495" s="279"/>
      <c r="Y495" s="279"/>
      <c r="Z495" s="279"/>
    </row>
    <row r="496" spans="2:26" ht="23.1" customHeight="1">
      <c r="B496" s="6"/>
      <c r="C496" s="75"/>
      <c r="D496" s="387"/>
      <c r="E496" s="502"/>
      <c r="F496" s="503"/>
      <c r="G496" s="390"/>
      <c r="H496" s="193" t="s">
        <v>57</v>
      </c>
      <c r="I496" s="193" t="s">
        <v>659</v>
      </c>
      <c r="J496" s="271" t="s">
        <v>231</v>
      </c>
      <c r="K496" s="193" t="s">
        <v>683</v>
      </c>
      <c r="L496" s="102"/>
      <c r="M496" s="417"/>
      <c r="N496" s="268" t="e">
        <f>VLOOKUP(R496,'1'!$A$2:$B$68,2)</f>
        <v>#N/A</v>
      </c>
      <c r="O496" s="173"/>
      <c r="P496" s="109"/>
      <c r="Q496" s="82">
        <v>30</v>
      </c>
      <c r="R496" s="82" t="s">
        <v>14</v>
      </c>
      <c r="W496" s="279"/>
      <c r="X496" s="279"/>
      <c r="Y496" s="279"/>
      <c r="Z496" s="279"/>
    </row>
    <row r="497" spans="1:26" ht="23.1" customHeight="1">
      <c r="B497" s="6"/>
      <c r="C497" s="75"/>
      <c r="D497" s="293">
        <v>5</v>
      </c>
      <c r="E497" s="407" t="s">
        <v>188</v>
      </c>
      <c r="F497" s="408"/>
      <c r="G497" s="285" t="s">
        <v>237</v>
      </c>
      <c r="H497" s="193" t="s">
        <v>56</v>
      </c>
      <c r="I497" s="193" t="s">
        <v>297</v>
      </c>
      <c r="J497" s="193" t="s">
        <v>228</v>
      </c>
      <c r="K497" s="193" t="s">
        <v>576</v>
      </c>
      <c r="L497" s="102"/>
      <c r="M497" s="166" t="str">
        <f>VLOOKUP(Q497,'1'!$A$2:$B$68,2)</f>
        <v>Zakaria Zuhdi, S.Kom</v>
      </c>
      <c r="N497" s="208" t="str">
        <f>VLOOKUP(R497,'1'!$A$2:$B$68,2)</f>
        <v>Paulus Harsadi, S.Kom, M.Kom</v>
      </c>
      <c r="O497" s="173"/>
      <c r="P497" s="109"/>
      <c r="Q497" s="82">
        <v>58</v>
      </c>
      <c r="R497" s="82">
        <v>32</v>
      </c>
      <c r="W497" s="279"/>
      <c r="X497" s="279"/>
      <c r="Y497" s="279"/>
      <c r="Z497" s="279"/>
    </row>
    <row r="498" spans="1:26" s="27" customFormat="1" ht="23.1" customHeight="1" thickBot="1">
      <c r="A498" s="103"/>
      <c r="B498" s="343"/>
      <c r="C498" s="301"/>
      <c r="D498" s="302"/>
      <c r="E498" s="303"/>
      <c r="F498" s="304"/>
      <c r="G498" s="302"/>
      <c r="H498" s="302"/>
      <c r="I498" s="302"/>
      <c r="J498" s="302"/>
      <c r="K498" s="305"/>
      <c r="L498" s="355"/>
      <c r="M498" s="356"/>
      <c r="N498" s="240"/>
      <c r="O498" s="241"/>
      <c r="P498" s="165"/>
      <c r="Q498" s="103"/>
      <c r="R498" s="103"/>
      <c r="S498" s="103"/>
      <c r="W498" s="279"/>
      <c r="X498" s="279"/>
      <c r="Y498" s="279"/>
      <c r="Z498" s="279"/>
    </row>
    <row r="499" spans="1:26" ht="23.1" customHeight="1" thickTop="1">
      <c r="B499" s="336"/>
      <c r="C499" s="306"/>
      <c r="D499" s="307"/>
      <c r="E499" s="308"/>
      <c r="F499" s="309"/>
      <c r="G499" s="307"/>
      <c r="H499" s="307"/>
      <c r="I499" s="307"/>
      <c r="J499" s="307"/>
      <c r="K499" s="308"/>
      <c r="L499" s="337"/>
      <c r="M499" s="338"/>
      <c r="N499" s="227"/>
      <c r="O499" s="203"/>
      <c r="P499" s="109"/>
      <c r="W499" s="279"/>
      <c r="X499" s="279"/>
      <c r="Y499" s="279"/>
      <c r="Z499" s="279"/>
    </row>
    <row r="500" spans="1:26" ht="23.1" customHeight="1">
      <c r="B500" s="257" t="s">
        <v>639</v>
      </c>
      <c r="C500" s="144" t="s">
        <v>46</v>
      </c>
      <c r="D500" s="365">
        <v>3</v>
      </c>
      <c r="E500" s="399" t="s">
        <v>84</v>
      </c>
      <c r="F500" s="400"/>
      <c r="G500" s="371" t="s">
        <v>171</v>
      </c>
      <c r="H500" s="193" t="s">
        <v>58</v>
      </c>
      <c r="I500" s="193" t="s">
        <v>302</v>
      </c>
      <c r="J500" s="193" t="s">
        <v>232</v>
      </c>
      <c r="K500" s="193">
        <v>27</v>
      </c>
      <c r="L500" s="102"/>
      <c r="M500" s="415" t="str">
        <f>VLOOKUP(Q500,'1'!$A$2:$B$68,2)</f>
        <v>Ari Wibowo, S.Si, M.Si</v>
      </c>
      <c r="N500" s="268" t="e">
        <f>VLOOKUP(R500,'1'!$A$2:$B$68,2)</f>
        <v>#N/A</v>
      </c>
      <c r="O500" s="173"/>
      <c r="P500" s="109"/>
      <c r="Q500" s="82">
        <v>4</v>
      </c>
      <c r="R500" s="82" t="s">
        <v>14</v>
      </c>
      <c r="W500" s="279"/>
      <c r="X500" s="279"/>
      <c r="Y500" s="279"/>
      <c r="Z500" s="279"/>
    </row>
    <row r="501" spans="1:26" ht="23.1" customHeight="1">
      <c r="B501" s="6"/>
      <c r="C501" s="144" t="s">
        <v>626</v>
      </c>
      <c r="D501" s="366"/>
      <c r="E501" s="401"/>
      <c r="F501" s="402"/>
      <c r="G501" s="372"/>
      <c r="H501" s="193" t="s">
        <v>58</v>
      </c>
      <c r="I501" s="193" t="s">
        <v>344</v>
      </c>
      <c r="J501" s="193" t="s">
        <v>231</v>
      </c>
      <c r="K501" s="193" t="s">
        <v>335</v>
      </c>
      <c r="L501" s="102"/>
      <c r="M501" s="416"/>
      <c r="N501" s="268" t="e">
        <f>VLOOKUP(R501,'1'!$A$2:$B$68,2)</f>
        <v>#N/A</v>
      </c>
      <c r="O501" s="173"/>
      <c r="P501" s="109"/>
      <c r="Q501" s="82">
        <v>35</v>
      </c>
      <c r="R501" s="82" t="s">
        <v>14</v>
      </c>
      <c r="W501" s="279"/>
      <c r="X501" s="279"/>
      <c r="Y501" s="279"/>
      <c r="Z501" s="279"/>
    </row>
    <row r="502" spans="1:26" ht="23.1" customHeight="1">
      <c r="B502" s="6"/>
      <c r="C502" s="152" t="s">
        <v>255</v>
      </c>
      <c r="D502" s="366"/>
      <c r="E502" s="401"/>
      <c r="F502" s="402"/>
      <c r="G502" s="372"/>
      <c r="H502" s="193" t="s">
        <v>58</v>
      </c>
      <c r="I502" s="193" t="s">
        <v>373</v>
      </c>
      <c r="J502" s="193" t="s">
        <v>233</v>
      </c>
      <c r="K502" s="193" t="s">
        <v>374</v>
      </c>
      <c r="L502" s="102"/>
      <c r="M502" s="417"/>
      <c r="N502" s="268" t="e">
        <f>VLOOKUP(R502,'1'!$A$2:$B$68,2)</f>
        <v>#N/A</v>
      </c>
      <c r="O502" s="173"/>
      <c r="P502" s="109"/>
      <c r="Q502" s="82">
        <v>57</v>
      </c>
      <c r="R502" s="82" t="s">
        <v>14</v>
      </c>
      <c r="W502" s="279"/>
      <c r="X502" s="279"/>
      <c r="Y502" s="279"/>
      <c r="Z502" s="279"/>
    </row>
    <row r="503" spans="1:26" ht="23.1" customHeight="1">
      <c r="B503" s="6"/>
      <c r="C503" s="146"/>
      <c r="D503" s="365">
        <v>1</v>
      </c>
      <c r="E503" s="391" t="s">
        <v>97</v>
      </c>
      <c r="F503" s="392"/>
      <c r="G503" s="371" t="s">
        <v>212</v>
      </c>
      <c r="H503" s="193" t="s">
        <v>57</v>
      </c>
      <c r="I503" s="193" t="s">
        <v>414</v>
      </c>
      <c r="J503" s="193" t="s">
        <v>231</v>
      </c>
      <c r="K503" s="193">
        <v>27</v>
      </c>
      <c r="L503" s="102"/>
      <c r="M503" s="415" t="str">
        <f>VLOOKUP(Q503,'1'!$A$2:$B$68,2)</f>
        <v>Dra. Andriani KKW, M.Kom, Akt</v>
      </c>
      <c r="N503" s="268" t="str">
        <f>VLOOKUP(R503,'1'!$A$2:$B$68,2)</f>
        <v>Trias Pungkur K. S.T</v>
      </c>
      <c r="O503" s="173"/>
      <c r="P503" s="109"/>
      <c r="Q503" s="82">
        <v>18</v>
      </c>
      <c r="R503" s="82">
        <v>51</v>
      </c>
      <c r="W503" s="279"/>
      <c r="X503" s="279"/>
      <c r="Y503" s="279"/>
      <c r="Z503" s="279"/>
    </row>
    <row r="504" spans="1:26" ht="23.1" customHeight="1">
      <c r="B504" s="6"/>
      <c r="C504" s="146"/>
      <c r="D504" s="366"/>
      <c r="E504" s="393"/>
      <c r="F504" s="394"/>
      <c r="G504" s="372"/>
      <c r="H504" s="193" t="s">
        <v>57</v>
      </c>
      <c r="I504" s="193" t="s">
        <v>415</v>
      </c>
      <c r="J504" s="193" t="s">
        <v>232</v>
      </c>
      <c r="K504" s="193">
        <v>33</v>
      </c>
      <c r="L504" s="102"/>
      <c r="M504" s="416"/>
      <c r="N504" s="268" t="e">
        <f>VLOOKUP(R504,'1'!$A$2:$B$68,2)</f>
        <v>#N/A</v>
      </c>
      <c r="O504" s="173"/>
      <c r="P504" s="109"/>
      <c r="Q504" s="82">
        <v>4</v>
      </c>
      <c r="R504" s="82" t="s">
        <v>14</v>
      </c>
      <c r="W504" s="279"/>
      <c r="X504" s="279"/>
      <c r="Y504" s="279"/>
      <c r="Z504" s="279"/>
    </row>
    <row r="505" spans="1:26" ht="23.1" customHeight="1">
      <c r="B505" s="6"/>
      <c r="C505" s="146"/>
      <c r="D505" s="366"/>
      <c r="E505" s="393"/>
      <c r="F505" s="394"/>
      <c r="G505" s="372"/>
      <c r="H505" s="193" t="s">
        <v>57</v>
      </c>
      <c r="I505" s="193" t="s">
        <v>416</v>
      </c>
      <c r="J505" s="373" t="s">
        <v>233</v>
      </c>
      <c r="K505" s="193" t="s">
        <v>198</v>
      </c>
      <c r="L505" s="102"/>
      <c r="M505" s="416"/>
      <c r="N505" s="375" t="e">
        <f>VLOOKUP(R505,'1'!$A$2:$B$68,2)</f>
        <v>#N/A</v>
      </c>
      <c r="O505" s="173"/>
      <c r="P505" s="109"/>
      <c r="Q505" s="82">
        <v>57</v>
      </c>
      <c r="R505" s="82" t="s">
        <v>14</v>
      </c>
      <c r="W505" s="279"/>
      <c r="X505" s="279"/>
      <c r="Y505" s="279"/>
      <c r="Z505" s="279"/>
    </row>
    <row r="506" spans="1:26" ht="23.1" customHeight="1">
      <c r="B506" s="7"/>
      <c r="C506" s="146"/>
      <c r="D506" s="366"/>
      <c r="E506" s="393"/>
      <c r="F506" s="394"/>
      <c r="G506" s="372"/>
      <c r="H506" s="193" t="s">
        <v>56</v>
      </c>
      <c r="I506" s="193" t="s">
        <v>377</v>
      </c>
      <c r="J506" s="374"/>
      <c r="K506" s="193" t="s">
        <v>560</v>
      </c>
      <c r="L506" s="102"/>
      <c r="M506" s="417"/>
      <c r="N506" s="376"/>
      <c r="O506" s="173"/>
      <c r="P506" s="109"/>
      <c r="Q506" s="82" t="s">
        <v>14</v>
      </c>
      <c r="R506" s="82" t="s">
        <v>14</v>
      </c>
      <c r="W506" s="279"/>
      <c r="X506" s="279"/>
      <c r="Y506" s="279"/>
      <c r="Z506" s="279"/>
    </row>
    <row r="507" spans="1:26" ht="23.1" customHeight="1">
      <c r="B507" s="7"/>
      <c r="C507" s="146"/>
      <c r="D507" s="365">
        <v>5</v>
      </c>
      <c r="E507" s="449" t="s">
        <v>190</v>
      </c>
      <c r="F507" s="324" t="s">
        <v>208</v>
      </c>
      <c r="G507" s="285" t="s">
        <v>212</v>
      </c>
      <c r="H507" s="193" t="s">
        <v>58</v>
      </c>
      <c r="I507" s="193" t="s">
        <v>396</v>
      </c>
      <c r="J507" s="193" t="s">
        <v>93</v>
      </c>
      <c r="K507" s="193" t="s">
        <v>601</v>
      </c>
      <c r="L507" s="102"/>
      <c r="M507" s="415" t="str">
        <f>VLOOKUP(Q507,'1'!$A$2:$B$68,2)</f>
        <v>Ahmad Faisal Sani, S.Kom</v>
      </c>
      <c r="N507" s="268" t="e">
        <f>VLOOKUP(R507,'1'!$A$2:$B$68,2)</f>
        <v>#N/A</v>
      </c>
      <c r="O507" s="173"/>
      <c r="P507" s="109"/>
      <c r="Q507" s="82">
        <v>5</v>
      </c>
      <c r="R507" s="82" t="s">
        <v>14</v>
      </c>
    </row>
    <row r="508" spans="1:26" ht="23.1" customHeight="1">
      <c r="B508" s="7"/>
      <c r="C508" s="146"/>
      <c r="D508" s="366"/>
      <c r="E508" s="451"/>
      <c r="F508" s="324" t="s">
        <v>209</v>
      </c>
      <c r="G508" s="285" t="s">
        <v>213</v>
      </c>
      <c r="H508" s="193" t="s">
        <v>58</v>
      </c>
      <c r="I508" s="193" t="s">
        <v>339</v>
      </c>
      <c r="J508" s="193" t="s">
        <v>93</v>
      </c>
      <c r="K508" s="193">
        <v>21</v>
      </c>
      <c r="L508" s="102"/>
      <c r="M508" s="417"/>
      <c r="N508" s="268" t="e">
        <f>VLOOKUP(R508,'1'!$A$2:$B$68,2)</f>
        <v>#N/A</v>
      </c>
      <c r="O508" s="173"/>
      <c r="P508" s="109"/>
      <c r="Q508" s="82">
        <v>5</v>
      </c>
      <c r="R508" s="82" t="s">
        <v>14</v>
      </c>
    </row>
    <row r="509" spans="1:26" ht="23.1" customHeight="1">
      <c r="B509" s="7"/>
      <c r="C509" s="146"/>
      <c r="D509" s="365">
        <v>7</v>
      </c>
      <c r="E509" s="399" t="s">
        <v>119</v>
      </c>
      <c r="F509" s="400"/>
      <c r="G509" s="371" t="s">
        <v>189</v>
      </c>
      <c r="H509" s="193" t="s">
        <v>57</v>
      </c>
      <c r="I509" s="193" t="s">
        <v>603</v>
      </c>
      <c r="J509" s="193" t="s">
        <v>234</v>
      </c>
      <c r="K509" s="193" t="s">
        <v>604</v>
      </c>
      <c r="L509" s="102"/>
      <c r="M509" s="415" t="str">
        <f>VLOOKUP(Q509,'1'!$A$2:$B$68,2)</f>
        <v>Rofik Almuqontirin, S.Pd</v>
      </c>
      <c r="N509" s="268" t="e">
        <f>VLOOKUP(R509,'1'!$A$2:$B$68,2)</f>
        <v>#N/A</v>
      </c>
      <c r="O509" s="173"/>
      <c r="P509" s="109"/>
      <c r="Q509" s="82">
        <v>35</v>
      </c>
      <c r="R509" s="82" t="s">
        <v>14</v>
      </c>
      <c r="W509" s="279"/>
      <c r="X509" s="279"/>
      <c r="Y509" s="279"/>
      <c r="Z509" s="279"/>
    </row>
    <row r="510" spans="1:26" ht="23.1" customHeight="1">
      <c r="B510" s="7"/>
      <c r="C510" s="146"/>
      <c r="D510" s="366"/>
      <c r="E510" s="401"/>
      <c r="F510" s="402"/>
      <c r="G510" s="372"/>
      <c r="H510" s="193" t="s">
        <v>57</v>
      </c>
      <c r="I510" s="193" t="s">
        <v>472</v>
      </c>
      <c r="J510" s="193" t="s">
        <v>235</v>
      </c>
      <c r="K510" s="193">
        <v>18</v>
      </c>
      <c r="L510" s="102"/>
      <c r="M510" s="416"/>
      <c r="N510" s="268" t="e">
        <f>VLOOKUP(R510,'1'!$A$2:$B$68,2)</f>
        <v>#N/A</v>
      </c>
      <c r="O510" s="173"/>
      <c r="P510" s="109"/>
      <c r="Q510" s="82">
        <v>8</v>
      </c>
      <c r="R510" s="82" t="s">
        <v>14</v>
      </c>
      <c r="W510" s="279"/>
      <c r="X510" s="279"/>
      <c r="Y510" s="279"/>
      <c r="Z510" s="279"/>
    </row>
    <row r="511" spans="1:26" ht="23.1" customHeight="1">
      <c r="B511" s="7"/>
      <c r="C511" s="146"/>
      <c r="D511" s="366"/>
      <c r="E511" s="401"/>
      <c r="F511" s="402"/>
      <c r="G511" s="372"/>
      <c r="H511" s="193" t="s">
        <v>57</v>
      </c>
      <c r="I511" s="193" t="s">
        <v>555</v>
      </c>
      <c r="J511" s="193" t="s">
        <v>236</v>
      </c>
      <c r="K511" s="193" t="s">
        <v>602</v>
      </c>
      <c r="L511" s="102"/>
      <c r="M511" s="416"/>
      <c r="N511" s="268" t="e">
        <f>VLOOKUP(R511,'1'!$A$2:$B$68,2)</f>
        <v>#N/A</v>
      </c>
      <c r="O511" s="173"/>
      <c r="P511" s="109"/>
      <c r="Q511" s="82">
        <v>51</v>
      </c>
      <c r="R511" s="82" t="s">
        <v>14</v>
      </c>
      <c r="W511" s="279"/>
      <c r="X511" s="279"/>
      <c r="Y511" s="279"/>
      <c r="Z511" s="279"/>
    </row>
    <row r="512" spans="1:26" ht="23.1" customHeight="1">
      <c r="B512" s="7"/>
      <c r="C512" s="146"/>
      <c r="D512" s="387"/>
      <c r="E512" s="403"/>
      <c r="F512" s="404"/>
      <c r="G512" s="390"/>
      <c r="H512" s="193" t="s">
        <v>57</v>
      </c>
      <c r="I512" s="193" t="s">
        <v>556</v>
      </c>
      <c r="J512" s="193" t="s">
        <v>233</v>
      </c>
      <c r="K512" s="193" t="s">
        <v>205</v>
      </c>
      <c r="L512" s="102"/>
      <c r="M512" s="417"/>
      <c r="N512" s="268" t="e">
        <f>VLOOKUP(R512,'1'!$A$2:$B$68,2)</f>
        <v>#N/A</v>
      </c>
      <c r="O512" s="173"/>
      <c r="P512" s="109"/>
      <c r="Q512" s="82">
        <v>16</v>
      </c>
      <c r="R512" s="82" t="s">
        <v>14</v>
      </c>
      <c r="W512" s="279"/>
      <c r="X512" s="279"/>
      <c r="Y512" s="279"/>
      <c r="Z512" s="279"/>
    </row>
    <row r="513" spans="1:26" ht="23.1" customHeight="1">
      <c r="B513" s="7"/>
      <c r="C513" s="146"/>
      <c r="D513" s="365">
        <v>5</v>
      </c>
      <c r="E513" s="399" t="s">
        <v>119</v>
      </c>
      <c r="F513" s="400"/>
      <c r="G513" s="371" t="s">
        <v>189</v>
      </c>
      <c r="H513" s="193" t="s">
        <v>21</v>
      </c>
      <c r="I513" s="193" t="s">
        <v>606</v>
      </c>
      <c r="J513" s="373" t="s">
        <v>231</v>
      </c>
      <c r="K513" s="193" t="s">
        <v>605</v>
      </c>
      <c r="L513" s="102"/>
      <c r="M513" s="415" t="str">
        <f>VLOOKUP(Q513,'1'!$A$2:$B$68,2)</f>
        <v>Sri Sayekti, S.Pd, M.Pd</v>
      </c>
      <c r="N513" s="375" t="e">
        <f>VLOOKUP(R513,'1'!$A$2:$B$68,2)</f>
        <v>#N/A</v>
      </c>
      <c r="O513" s="173"/>
      <c r="P513" s="109"/>
      <c r="Q513" s="82">
        <v>43</v>
      </c>
      <c r="R513" s="82" t="s">
        <v>14</v>
      </c>
      <c r="W513" s="279"/>
      <c r="X513" s="279"/>
      <c r="Y513" s="279"/>
      <c r="Z513" s="279"/>
    </row>
    <row r="514" spans="1:26" ht="23.1" customHeight="1">
      <c r="B514" s="7"/>
      <c r="C514" s="75"/>
      <c r="D514" s="387"/>
      <c r="E514" s="403"/>
      <c r="F514" s="404"/>
      <c r="G514" s="372"/>
      <c r="H514" s="193" t="s">
        <v>20</v>
      </c>
      <c r="I514" s="193" t="s">
        <v>280</v>
      </c>
      <c r="J514" s="374"/>
      <c r="K514" s="193" t="s">
        <v>281</v>
      </c>
      <c r="L514" s="102"/>
      <c r="M514" s="416"/>
      <c r="N514" s="376"/>
      <c r="O514" s="173"/>
      <c r="P514" s="109"/>
      <c r="Q514" s="82" t="s">
        <v>14</v>
      </c>
      <c r="R514" s="82" t="s">
        <v>14</v>
      </c>
      <c r="W514" s="279"/>
      <c r="X514" s="279"/>
      <c r="Y514" s="279"/>
      <c r="Z514" s="279"/>
    </row>
    <row r="515" spans="1:26" ht="23.1" customHeight="1">
      <c r="B515" s="7"/>
      <c r="C515" s="75"/>
      <c r="D515" s="293">
        <v>3</v>
      </c>
      <c r="E515" s="459" t="s">
        <v>119</v>
      </c>
      <c r="F515" s="460"/>
      <c r="G515" s="390"/>
      <c r="H515" s="193" t="s">
        <v>26</v>
      </c>
      <c r="I515" s="193" t="s">
        <v>315</v>
      </c>
      <c r="J515" s="270" t="s">
        <v>232</v>
      </c>
      <c r="K515" s="193" t="s">
        <v>323</v>
      </c>
      <c r="L515" s="102"/>
      <c r="M515" s="417"/>
      <c r="N515" s="268" t="e">
        <f>VLOOKUP(R515,'1'!$A$2:$B$68,2)</f>
        <v>#N/A</v>
      </c>
      <c r="O515" s="173"/>
      <c r="P515" s="109"/>
      <c r="Q515" s="82">
        <v>45</v>
      </c>
      <c r="R515" s="82" t="s">
        <v>14</v>
      </c>
      <c r="W515" s="279"/>
      <c r="X515" s="279"/>
      <c r="Y515" s="279"/>
      <c r="Z515" s="279"/>
    </row>
    <row r="516" spans="1:26" ht="23.1" customHeight="1">
      <c r="B516" s="6"/>
      <c r="C516" s="75"/>
      <c r="D516" s="285"/>
      <c r="E516" s="191"/>
      <c r="F516" s="191"/>
      <c r="G516" s="285"/>
      <c r="H516" s="193"/>
      <c r="I516" s="193"/>
      <c r="J516" s="193"/>
      <c r="K516" s="193"/>
      <c r="M516" s="345"/>
      <c r="N516" s="56"/>
      <c r="O516" s="102"/>
      <c r="P516" s="102"/>
      <c r="Q516" s="82" t="s">
        <v>14</v>
      </c>
      <c r="R516" s="82" t="s">
        <v>14</v>
      </c>
      <c r="W516" s="279"/>
      <c r="X516" s="279"/>
      <c r="Y516" s="279"/>
      <c r="Z516" s="279"/>
    </row>
    <row r="517" spans="1:26" ht="23.1" customHeight="1">
      <c r="B517" s="6"/>
      <c r="C517" s="144" t="s">
        <v>46</v>
      </c>
      <c r="D517" s="409" t="s">
        <v>39</v>
      </c>
      <c r="E517" s="410"/>
      <c r="F517" s="410"/>
      <c r="G517" s="410"/>
      <c r="H517" s="410"/>
      <c r="I517" s="410"/>
      <c r="J517" s="410"/>
      <c r="K517" s="410"/>
      <c r="L517" s="410"/>
      <c r="M517" s="410"/>
      <c r="N517" s="475"/>
      <c r="O517" s="102"/>
      <c r="P517" s="102"/>
      <c r="Q517" s="82" t="s">
        <v>14</v>
      </c>
      <c r="R517" s="82" t="s">
        <v>14</v>
      </c>
      <c r="W517" s="279"/>
      <c r="X517" s="279"/>
      <c r="Y517" s="279"/>
      <c r="Z517" s="279"/>
    </row>
    <row r="518" spans="1:26" s="27" customFormat="1" ht="23.1" customHeight="1">
      <c r="A518" s="103"/>
      <c r="B518" s="74"/>
      <c r="C518" s="144" t="s">
        <v>626</v>
      </c>
      <c r="D518" s="365">
        <v>1</v>
      </c>
      <c r="E518" s="391" t="s">
        <v>97</v>
      </c>
      <c r="F518" s="392"/>
      <c r="G518" s="371" t="s">
        <v>172</v>
      </c>
      <c r="H518" s="193" t="s">
        <v>57</v>
      </c>
      <c r="I518" s="193" t="s">
        <v>496</v>
      </c>
      <c r="J518" s="193" t="s">
        <v>232</v>
      </c>
      <c r="K518" s="193" t="s">
        <v>497</v>
      </c>
      <c r="L518" s="102"/>
      <c r="M518" s="415" t="str">
        <f>VLOOKUP(Q518,'1'!$A$2:$B$68,2)</f>
        <v>Dra. Andriani KKW, M.Kom, Akt</v>
      </c>
      <c r="N518" s="268" t="str">
        <f>VLOOKUP(R518,'1'!$A$2:$B$68,2)</f>
        <v>R. Arie Febrianto, M.H</v>
      </c>
      <c r="O518" s="173"/>
      <c r="P518" s="109"/>
      <c r="Q518" s="82">
        <v>18</v>
      </c>
      <c r="R518" s="82">
        <v>33</v>
      </c>
      <c r="S518" s="103"/>
      <c r="W518" s="279"/>
      <c r="X518" s="279"/>
      <c r="Y518" s="279"/>
      <c r="Z518" s="279"/>
    </row>
    <row r="519" spans="1:26" s="27" customFormat="1" ht="23.1" customHeight="1">
      <c r="A519" s="103"/>
      <c r="B519" s="74"/>
      <c r="C519" s="152" t="s">
        <v>255</v>
      </c>
      <c r="D519" s="366"/>
      <c r="E519" s="412"/>
      <c r="F519" s="413"/>
      <c r="G519" s="372"/>
      <c r="H519" s="193" t="s">
        <v>20</v>
      </c>
      <c r="I519" s="193" t="s">
        <v>365</v>
      </c>
      <c r="J519" s="373" t="s">
        <v>231</v>
      </c>
      <c r="K519" s="193">
        <v>8</v>
      </c>
      <c r="L519" s="102"/>
      <c r="M519" s="416"/>
      <c r="N519" s="375" t="e">
        <f>VLOOKUP(R519,'1'!$A$2:$B$68,2)</f>
        <v>#N/A</v>
      </c>
      <c r="O519" s="173"/>
      <c r="P519" s="109"/>
      <c r="Q519" s="82">
        <v>8</v>
      </c>
      <c r="R519" s="82" t="s">
        <v>14</v>
      </c>
      <c r="S519" s="103"/>
      <c r="W519" s="279"/>
      <c r="X519" s="279"/>
      <c r="Y519" s="279"/>
      <c r="Z519" s="279"/>
    </row>
    <row r="520" spans="1:26" s="27" customFormat="1" ht="23.1" customHeight="1">
      <c r="A520" s="103"/>
      <c r="B520" s="74"/>
      <c r="C520" s="264"/>
      <c r="D520" s="366"/>
      <c r="E520" s="521"/>
      <c r="F520" s="521"/>
      <c r="G520" s="372"/>
      <c r="H520" s="193" t="s">
        <v>21</v>
      </c>
      <c r="I520" s="193" t="s">
        <v>376</v>
      </c>
      <c r="J520" s="414"/>
      <c r="K520" s="193">
        <v>6</v>
      </c>
      <c r="L520" s="102"/>
      <c r="M520" s="417"/>
      <c r="N520" s="418"/>
      <c r="O520" s="173"/>
      <c r="P520" s="109"/>
      <c r="Q520" s="82"/>
      <c r="R520" s="82"/>
      <c r="S520" s="103"/>
      <c r="W520" s="279"/>
      <c r="X520" s="279"/>
      <c r="Y520" s="279"/>
      <c r="Z520" s="279"/>
    </row>
    <row r="521" spans="1:26" s="27" customFormat="1" ht="23.1" customHeight="1">
      <c r="A521" s="103"/>
      <c r="B521" s="74"/>
      <c r="C521" s="264"/>
      <c r="D521" s="365">
        <v>3</v>
      </c>
      <c r="E521" s="399" t="s">
        <v>84</v>
      </c>
      <c r="F521" s="400"/>
      <c r="G521" s="371" t="s">
        <v>172</v>
      </c>
      <c r="H521" s="193" t="s">
        <v>58</v>
      </c>
      <c r="I521" s="193" t="s">
        <v>334</v>
      </c>
      <c r="J521" s="193" t="s">
        <v>234</v>
      </c>
      <c r="K521" s="193">
        <v>37</v>
      </c>
      <c r="L521" s="102"/>
      <c r="M521" s="415" t="str">
        <f>VLOOKUP(Q521,'1'!$A$2:$B$68,2)</f>
        <v>Ari Wibowo, S.Si, M.Si</v>
      </c>
      <c r="N521" s="268" t="e">
        <f>VLOOKUP(R521,'1'!$A$2:$B$68,2)</f>
        <v>#N/A</v>
      </c>
      <c r="O521" s="173"/>
      <c r="P521" s="109"/>
      <c r="Q521" s="82">
        <v>4</v>
      </c>
      <c r="R521" s="82" t="s">
        <v>14</v>
      </c>
      <c r="S521" s="103"/>
      <c r="W521" s="279"/>
      <c r="X521" s="279"/>
      <c r="Y521" s="279"/>
      <c r="Z521" s="279"/>
    </row>
    <row r="522" spans="1:26" s="27" customFormat="1" ht="23.1" customHeight="1">
      <c r="A522" s="103"/>
      <c r="B522" s="74"/>
      <c r="C522" s="264"/>
      <c r="D522" s="387"/>
      <c r="E522" s="403"/>
      <c r="F522" s="404"/>
      <c r="G522" s="390"/>
      <c r="H522" s="193" t="s">
        <v>58</v>
      </c>
      <c r="I522" s="193" t="s">
        <v>349</v>
      </c>
      <c r="J522" s="193" t="s">
        <v>235</v>
      </c>
      <c r="K522" s="193" t="s">
        <v>352</v>
      </c>
      <c r="L522" s="238"/>
      <c r="M522" s="417"/>
      <c r="N522" s="208" t="e">
        <f>VLOOKUP(R522,'1'!$A$2:$B$68,2)</f>
        <v>#N/A</v>
      </c>
      <c r="O522" s="173"/>
      <c r="P522" s="109"/>
      <c r="Q522" s="82">
        <v>16</v>
      </c>
      <c r="R522" s="82" t="s">
        <v>14</v>
      </c>
      <c r="S522" s="103"/>
      <c r="W522" s="279"/>
      <c r="X522" s="279"/>
      <c r="Y522" s="279"/>
      <c r="Z522" s="279"/>
    </row>
    <row r="523" spans="1:26" ht="23.1" customHeight="1">
      <c r="B523" s="6"/>
      <c r="C523" s="146"/>
      <c r="D523" s="365">
        <v>5</v>
      </c>
      <c r="E523" s="432" t="s">
        <v>190</v>
      </c>
      <c r="F523" s="324" t="s">
        <v>208</v>
      </c>
      <c r="G523" s="285" t="s">
        <v>172</v>
      </c>
      <c r="H523" s="193" t="s">
        <v>58</v>
      </c>
      <c r="I523" s="193" t="s">
        <v>347</v>
      </c>
      <c r="J523" s="193" t="s">
        <v>93</v>
      </c>
      <c r="K523" s="193">
        <v>25</v>
      </c>
      <c r="L523" s="102"/>
      <c r="M523" s="415" t="str">
        <f>VLOOKUP(Q523,'1'!$A$2:$B$68,2)</f>
        <v>Ahmad Faisal Sani, S.Kom</v>
      </c>
      <c r="N523" s="268" t="e">
        <f>VLOOKUP(R523,'1'!$A$2:$B$68,2)</f>
        <v>#N/A</v>
      </c>
      <c r="O523" s="173"/>
      <c r="P523" s="109"/>
      <c r="Q523" s="82">
        <v>5</v>
      </c>
      <c r="R523" s="82" t="s">
        <v>14</v>
      </c>
      <c r="W523" s="279"/>
      <c r="X523" s="279"/>
      <c r="Y523" s="279"/>
      <c r="Z523" s="279"/>
    </row>
    <row r="524" spans="1:26" ht="23.1" customHeight="1">
      <c r="B524" s="6"/>
      <c r="C524" s="146"/>
      <c r="D524" s="366"/>
      <c r="E524" s="436"/>
      <c r="F524" s="326" t="s">
        <v>209</v>
      </c>
      <c r="G524" s="266" t="s">
        <v>597</v>
      </c>
      <c r="H524" s="193" t="s">
        <v>58</v>
      </c>
      <c r="I524" s="193" t="s">
        <v>360</v>
      </c>
      <c r="J524" s="193" t="s">
        <v>93</v>
      </c>
      <c r="K524" s="193" t="s">
        <v>223</v>
      </c>
      <c r="L524" s="102"/>
      <c r="M524" s="417"/>
      <c r="N524" s="268" t="e">
        <f>VLOOKUP(R524,'1'!$A$2:$B$68,2)</f>
        <v>#N/A</v>
      </c>
      <c r="O524" s="173"/>
      <c r="P524" s="109"/>
      <c r="Q524" s="82">
        <v>5</v>
      </c>
      <c r="R524" s="82" t="s">
        <v>14</v>
      </c>
      <c r="W524" s="279"/>
      <c r="X524" s="279"/>
      <c r="Y524" s="279"/>
      <c r="Z524" s="279"/>
    </row>
    <row r="525" spans="1:26" ht="23.1" customHeight="1">
      <c r="B525" s="6"/>
      <c r="C525" s="10"/>
      <c r="D525" s="365">
        <v>5</v>
      </c>
      <c r="E525" s="399" t="s">
        <v>119</v>
      </c>
      <c r="F525" s="400"/>
      <c r="G525" s="371" t="s">
        <v>211</v>
      </c>
      <c r="H525" s="193" t="s">
        <v>21</v>
      </c>
      <c r="I525" s="193" t="s">
        <v>277</v>
      </c>
      <c r="J525" s="373" t="s">
        <v>232</v>
      </c>
      <c r="K525" s="193">
        <v>8</v>
      </c>
      <c r="L525" s="102"/>
      <c r="M525" s="415" t="str">
        <f>VLOOKUP(Q525,'1'!$A$2:$B$68,2)</f>
        <v>Drs. Suko Waspodho</v>
      </c>
      <c r="N525" s="375" t="e">
        <f>VLOOKUP(R525,'1'!$A$2:$B$68,2)</f>
        <v>#N/A</v>
      </c>
      <c r="O525" s="173"/>
      <c r="P525" s="109"/>
      <c r="Q525" s="82">
        <v>21</v>
      </c>
      <c r="R525" s="82" t="s">
        <v>14</v>
      </c>
      <c r="W525" s="279"/>
      <c r="X525" s="279"/>
      <c r="Y525" s="279"/>
      <c r="Z525" s="279"/>
    </row>
    <row r="526" spans="1:26" ht="23.1" customHeight="1">
      <c r="B526" s="6"/>
      <c r="C526" s="146"/>
      <c r="D526" s="387"/>
      <c r="E526" s="403"/>
      <c r="F526" s="404"/>
      <c r="G526" s="372"/>
      <c r="H526" s="193" t="s">
        <v>20</v>
      </c>
      <c r="I526" s="193" t="s">
        <v>275</v>
      </c>
      <c r="J526" s="414"/>
      <c r="K526" s="193">
        <v>9</v>
      </c>
      <c r="L526" s="102"/>
      <c r="M526" s="416"/>
      <c r="N526" s="418"/>
      <c r="O526" s="173"/>
      <c r="P526" s="109"/>
      <c r="Q526" s="82" t="s">
        <v>14</v>
      </c>
      <c r="R526" s="82" t="s">
        <v>14</v>
      </c>
      <c r="W526" s="279"/>
      <c r="X526" s="279"/>
      <c r="Y526" s="279"/>
      <c r="Z526" s="279"/>
    </row>
    <row r="527" spans="1:26" ht="23.1" customHeight="1">
      <c r="B527" s="6"/>
      <c r="C527" s="146"/>
      <c r="D527" s="293">
        <v>3</v>
      </c>
      <c r="E527" s="459" t="s">
        <v>119</v>
      </c>
      <c r="F527" s="460"/>
      <c r="G527" s="390"/>
      <c r="H527" s="193" t="s">
        <v>26</v>
      </c>
      <c r="I527" s="193" t="s">
        <v>353</v>
      </c>
      <c r="J527" s="374"/>
      <c r="K527" s="193" t="s">
        <v>354</v>
      </c>
      <c r="L527" s="102"/>
      <c r="M527" s="417"/>
      <c r="N527" s="376"/>
      <c r="O527" s="173"/>
      <c r="P527" s="109"/>
      <c r="Q527" s="82" t="s">
        <v>14</v>
      </c>
      <c r="R527" s="82" t="s">
        <v>14</v>
      </c>
      <c r="W527" s="279"/>
      <c r="X527" s="279"/>
      <c r="Y527" s="279"/>
      <c r="Z527" s="279"/>
    </row>
    <row r="528" spans="1:26" ht="23.1" customHeight="1">
      <c r="B528" s="6"/>
      <c r="C528" s="146"/>
      <c r="D528" s="365">
        <v>7</v>
      </c>
      <c r="E528" s="399" t="s">
        <v>119</v>
      </c>
      <c r="F528" s="400"/>
      <c r="G528" s="371" t="s">
        <v>211</v>
      </c>
      <c r="H528" s="193" t="s">
        <v>57</v>
      </c>
      <c r="I528" s="193" t="s">
        <v>504</v>
      </c>
      <c r="J528" s="271" t="s">
        <v>229</v>
      </c>
      <c r="K528" s="193">
        <v>22</v>
      </c>
      <c r="L528" s="102"/>
      <c r="M528" s="415" t="str">
        <f>VLOOKUP(Q528,'1'!$A$2:$B$68,2)</f>
        <v>Rofik Almuqontirin, S.Pd</v>
      </c>
      <c r="N528" s="268" t="str">
        <f>VLOOKUP(R528,'1'!$A$2:$B$68,2)</f>
        <v>Dimas Febriyan Priambodo, S.Kom</v>
      </c>
      <c r="O528" s="173"/>
      <c r="P528" s="109"/>
      <c r="Q528" s="82">
        <v>35</v>
      </c>
      <c r="R528" s="82">
        <v>16</v>
      </c>
      <c r="W528" s="279"/>
      <c r="X528" s="279"/>
      <c r="Y528" s="279"/>
      <c r="Z528" s="279"/>
    </row>
    <row r="529" spans="2:26" ht="23.1" customHeight="1">
      <c r="B529" s="6"/>
      <c r="C529" s="146"/>
      <c r="D529" s="387"/>
      <c r="E529" s="403"/>
      <c r="F529" s="404"/>
      <c r="G529" s="390"/>
      <c r="H529" s="193" t="s">
        <v>57</v>
      </c>
      <c r="I529" s="193" t="s">
        <v>540</v>
      </c>
      <c r="J529" s="271" t="s">
        <v>228</v>
      </c>
      <c r="K529" s="193">
        <v>18</v>
      </c>
      <c r="L529" s="102"/>
      <c r="M529" s="417"/>
      <c r="N529" s="268" t="e">
        <f>VLOOKUP(R529,'1'!$A$2:$B$68,2)</f>
        <v>#N/A</v>
      </c>
      <c r="O529" s="173"/>
      <c r="P529" s="109"/>
      <c r="Q529" s="82">
        <v>36</v>
      </c>
      <c r="R529" s="82" t="s">
        <v>14</v>
      </c>
      <c r="W529" s="279"/>
      <c r="X529" s="279"/>
      <c r="Y529" s="279"/>
      <c r="Z529" s="279"/>
    </row>
    <row r="530" spans="2:26" ht="15.75" customHeight="1" thickBot="1">
      <c r="B530" s="76"/>
      <c r="C530" s="91"/>
      <c r="D530" s="127"/>
      <c r="E530" s="189"/>
      <c r="F530" s="189"/>
      <c r="G530" s="127"/>
      <c r="H530" s="129"/>
      <c r="I530" s="129"/>
      <c r="J530" s="129"/>
      <c r="K530" s="129"/>
      <c r="L530" s="106"/>
      <c r="M530" s="190"/>
      <c r="N530" s="184"/>
      <c r="O530" s="173"/>
      <c r="P530" s="109"/>
      <c r="W530" s="279"/>
      <c r="X530" s="279"/>
      <c r="Y530" s="279"/>
      <c r="Z530" s="279"/>
    </row>
    <row r="531" spans="2:26" ht="15.75" customHeight="1">
      <c r="B531" s="2"/>
      <c r="C531" s="2"/>
      <c r="D531" s="42"/>
      <c r="E531" s="187"/>
      <c r="F531" s="187"/>
      <c r="G531" s="42"/>
      <c r="H531" s="49"/>
      <c r="I531" s="49"/>
      <c r="J531" s="49"/>
      <c r="K531" s="49"/>
      <c r="L531" s="102"/>
      <c r="M531" s="188"/>
      <c r="N531" s="63"/>
      <c r="O531" s="185"/>
      <c r="P531" s="109"/>
      <c r="Q531" s="102"/>
      <c r="W531" s="279"/>
      <c r="X531" s="279"/>
      <c r="Y531" s="279"/>
      <c r="Z531" s="279"/>
    </row>
    <row r="532" spans="2:26" ht="15.75" customHeight="1">
      <c r="B532" s="2"/>
      <c r="C532" s="2"/>
      <c r="D532" s="42"/>
      <c r="E532" s="187"/>
      <c r="F532" s="187"/>
      <c r="G532" s="42"/>
      <c r="L532" s="102"/>
      <c r="M532" s="188"/>
      <c r="N532" s="63"/>
      <c r="O532" s="185"/>
      <c r="P532" s="109"/>
      <c r="Q532" s="102"/>
      <c r="W532" s="279"/>
      <c r="X532" s="279"/>
      <c r="Y532" s="279"/>
      <c r="Z532" s="279"/>
    </row>
    <row r="533" spans="2:26" ht="15.75" customHeight="1">
      <c r="B533" s="2"/>
      <c r="C533" s="2"/>
      <c r="D533" s="42"/>
      <c r="E533" s="187"/>
      <c r="F533" s="187"/>
      <c r="G533" s="42"/>
      <c r="H533" s="49"/>
      <c r="L533" s="102"/>
      <c r="M533" s="188"/>
      <c r="N533" s="63"/>
      <c r="O533" s="185"/>
      <c r="P533" s="109"/>
      <c r="Q533" s="102"/>
      <c r="W533" s="279"/>
      <c r="X533" s="279"/>
      <c r="Y533" s="279"/>
      <c r="Z533" s="279"/>
    </row>
    <row r="534" spans="2:26" ht="21.75" customHeight="1" thickBot="1">
      <c r="B534" s="20"/>
      <c r="C534" s="140" t="s">
        <v>250</v>
      </c>
      <c r="D534" s="3"/>
      <c r="E534" s="9"/>
      <c r="F534" s="2"/>
      <c r="G534" s="3"/>
      <c r="H534" s="3"/>
      <c r="I534" s="3"/>
      <c r="J534" s="3"/>
      <c r="K534" s="3"/>
      <c r="M534" s="233"/>
      <c r="N534" s="186"/>
      <c r="O534" s="185"/>
      <c r="P534" s="109"/>
      <c r="Q534" s="102"/>
      <c r="W534" s="279"/>
      <c r="X534" s="279"/>
      <c r="Y534" s="279"/>
      <c r="Z534" s="279"/>
    </row>
    <row r="535" spans="2:26" ht="15.75" customHeight="1">
      <c r="B535" s="54" t="s">
        <v>2</v>
      </c>
      <c r="C535" s="273" t="s">
        <v>3</v>
      </c>
      <c r="D535" s="381" t="s">
        <v>4</v>
      </c>
      <c r="E535" s="383" t="s">
        <v>15</v>
      </c>
      <c r="F535" s="384"/>
      <c r="G535" s="381" t="s">
        <v>16</v>
      </c>
      <c r="H535" s="381" t="s">
        <v>63</v>
      </c>
      <c r="I535" s="381" t="s">
        <v>23</v>
      </c>
      <c r="J535" s="381" t="s">
        <v>5</v>
      </c>
      <c r="K535" s="280" t="s">
        <v>6</v>
      </c>
      <c r="L535" s="110"/>
      <c r="M535" s="381" t="s">
        <v>699</v>
      </c>
      <c r="N535" s="60" t="s">
        <v>30</v>
      </c>
      <c r="O535" s="172"/>
      <c r="P535" s="109"/>
      <c r="W535" s="279"/>
      <c r="X535" s="279"/>
      <c r="Y535" s="279"/>
      <c r="Z535" s="279"/>
    </row>
    <row r="536" spans="2:26" ht="15.75" customHeight="1" thickBot="1">
      <c r="B536" s="55" t="s">
        <v>7</v>
      </c>
      <c r="C536" s="274" t="s">
        <v>8</v>
      </c>
      <c r="D536" s="382"/>
      <c r="E536" s="385"/>
      <c r="F536" s="386"/>
      <c r="G536" s="382"/>
      <c r="H536" s="382"/>
      <c r="I536" s="382"/>
      <c r="J536" s="382"/>
      <c r="K536" s="281" t="s">
        <v>9</v>
      </c>
      <c r="L536" s="111"/>
      <c r="M536" s="382"/>
      <c r="N536" s="61"/>
      <c r="O536" s="172"/>
      <c r="P536" s="109"/>
      <c r="W536" s="279"/>
      <c r="X536" s="279"/>
      <c r="Y536" s="279"/>
      <c r="Z536" s="279"/>
    </row>
    <row r="537" spans="2:26" ht="21.95" customHeight="1" thickTop="1" thickBot="1">
      <c r="B537" s="6"/>
      <c r="C537" s="75"/>
      <c r="D537" s="267"/>
      <c r="E537" s="123"/>
      <c r="F537" s="123"/>
      <c r="G537" s="267"/>
      <c r="H537" s="271"/>
      <c r="I537" s="271"/>
      <c r="J537" s="271"/>
      <c r="K537" s="271"/>
      <c r="M537" s="167"/>
      <c r="N537" s="57"/>
      <c r="O537" s="132"/>
      <c r="P537" s="109"/>
      <c r="W537" s="279"/>
      <c r="X537" s="279"/>
      <c r="Y537" s="279"/>
      <c r="Z537" s="279"/>
    </row>
    <row r="538" spans="2:26" ht="21.95" customHeight="1">
      <c r="B538" s="298" t="s">
        <v>640</v>
      </c>
      <c r="C538" s="144" t="s">
        <v>47</v>
      </c>
      <c r="D538" s="365">
        <v>5</v>
      </c>
      <c r="E538" s="449" t="s">
        <v>645</v>
      </c>
      <c r="F538" s="450"/>
      <c r="G538" s="371" t="s">
        <v>212</v>
      </c>
      <c r="H538" s="193" t="s">
        <v>58</v>
      </c>
      <c r="I538" s="193" t="s">
        <v>409</v>
      </c>
      <c r="J538" s="373" t="s">
        <v>232</v>
      </c>
      <c r="K538" s="193" t="s">
        <v>410</v>
      </c>
      <c r="L538" s="102"/>
      <c r="M538" s="415" t="str">
        <f>VLOOKUP(Q538,'1'!$A$2:$B$68,2)</f>
        <v>Diantika Arifianti, S.T</v>
      </c>
      <c r="N538" s="375" t="e">
        <f>VLOOKUP(R538,'1'!$A$2:$B$68,2)</f>
        <v>#N/A</v>
      </c>
      <c r="O538" s="173"/>
      <c r="P538" s="109"/>
      <c r="Q538" s="82">
        <v>13</v>
      </c>
      <c r="R538" s="82" t="s">
        <v>14</v>
      </c>
      <c r="W538" s="279"/>
      <c r="X538" s="279"/>
      <c r="Y538" s="279"/>
      <c r="Z538" s="279"/>
    </row>
    <row r="539" spans="2:26" ht="21.95" customHeight="1">
      <c r="B539" s="74"/>
      <c r="C539" s="144" t="s">
        <v>140</v>
      </c>
      <c r="D539" s="366"/>
      <c r="E539" s="451"/>
      <c r="F539" s="452"/>
      <c r="G539" s="372"/>
      <c r="H539" s="193" t="s">
        <v>57</v>
      </c>
      <c r="I539" s="193" t="s">
        <v>475</v>
      </c>
      <c r="J539" s="374"/>
      <c r="K539" s="193" t="s">
        <v>484</v>
      </c>
      <c r="L539" s="102"/>
      <c r="M539" s="416"/>
      <c r="N539" s="376"/>
      <c r="O539" s="173"/>
      <c r="P539" s="109"/>
      <c r="Q539" s="82" t="s">
        <v>14</v>
      </c>
      <c r="R539" s="82" t="s">
        <v>14</v>
      </c>
      <c r="W539" s="279"/>
      <c r="X539" s="279"/>
      <c r="Y539" s="279"/>
      <c r="Z539" s="279"/>
    </row>
    <row r="540" spans="2:26" ht="21.95" customHeight="1">
      <c r="B540" s="74"/>
      <c r="C540" s="152" t="s">
        <v>255</v>
      </c>
      <c r="D540" s="366"/>
      <c r="E540" s="451"/>
      <c r="F540" s="452"/>
      <c r="G540" s="372"/>
      <c r="H540" s="193" t="s">
        <v>57</v>
      </c>
      <c r="I540" s="193" t="s">
        <v>664</v>
      </c>
      <c r="J540" s="193" t="s">
        <v>231</v>
      </c>
      <c r="K540" s="193" t="s">
        <v>665</v>
      </c>
      <c r="L540" s="102"/>
      <c r="M540" s="417"/>
      <c r="N540" s="268" t="e">
        <f>VLOOKUP(R540,'1'!$A$2:$B$68,2)</f>
        <v>#N/A</v>
      </c>
      <c r="O540" s="173"/>
      <c r="P540" s="109"/>
      <c r="Q540" s="82">
        <v>6</v>
      </c>
      <c r="R540" s="82" t="s">
        <v>14</v>
      </c>
      <c r="W540" s="279"/>
      <c r="X540" s="279"/>
      <c r="Y540" s="279"/>
      <c r="Z540" s="279"/>
    </row>
    <row r="541" spans="2:26" ht="21.95" customHeight="1">
      <c r="B541" s="171"/>
      <c r="C541" s="147"/>
      <c r="D541" s="387"/>
      <c r="E541" s="453"/>
      <c r="F541" s="454"/>
      <c r="G541" s="372"/>
      <c r="H541" s="193" t="s">
        <v>57</v>
      </c>
      <c r="I541" s="193" t="s">
        <v>477</v>
      </c>
      <c r="J541" s="270" t="s">
        <v>233</v>
      </c>
      <c r="K541" s="193" t="s">
        <v>485</v>
      </c>
      <c r="L541" s="102"/>
      <c r="M541" s="192"/>
      <c r="N541" s="268" t="e">
        <f>VLOOKUP(R541,'1'!$A$2:$B$68,2)</f>
        <v>#N/A</v>
      </c>
      <c r="O541" s="173"/>
      <c r="P541" s="109"/>
      <c r="Q541" s="82">
        <v>46</v>
      </c>
      <c r="R541" s="82" t="s">
        <v>14</v>
      </c>
      <c r="W541" s="279"/>
      <c r="X541" s="279"/>
      <c r="Y541" s="279"/>
      <c r="Z541" s="279"/>
    </row>
    <row r="542" spans="2:26" ht="21.95" customHeight="1">
      <c r="B542" s="72"/>
      <c r="C542" s="146"/>
      <c r="D542" s="365">
        <v>5</v>
      </c>
      <c r="E542" s="432" t="s">
        <v>452</v>
      </c>
      <c r="F542" s="433"/>
      <c r="G542" s="371" t="s">
        <v>213</v>
      </c>
      <c r="H542" s="193" t="s">
        <v>57</v>
      </c>
      <c r="I542" s="193" t="s">
        <v>475</v>
      </c>
      <c r="J542" s="373" t="s">
        <v>229</v>
      </c>
      <c r="K542" s="193" t="s">
        <v>479</v>
      </c>
      <c r="L542" s="102"/>
      <c r="M542" s="415" t="str">
        <f>VLOOKUP(Q542,'1'!$A$2:$B$68,2)</f>
        <v>Dwi Kristiani, S.Kom</v>
      </c>
      <c r="N542" s="375" t="e">
        <f>VLOOKUP(R542,'1'!$A$2:$B$68,2)</f>
        <v>#N/A</v>
      </c>
      <c r="O542" s="173"/>
      <c r="P542" s="109"/>
      <c r="Q542" s="82">
        <v>15</v>
      </c>
      <c r="R542" s="82" t="s">
        <v>14</v>
      </c>
      <c r="W542" s="279"/>
      <c r="X542" s="279"/>
      <c r="Y542" s="279"/>
      <c r="Z542" s="279"/>
    </row>
    <row r="543" spans="2:26" ht="21.95" customHeight="1">
      <c r="B543" s="72"/>
      <c r="C543" s="146"/>
      <c r="D543" s="366"/>
      <c r="E543" s="434"/>
      <c r="F543" s="435"/>
      <c r="G543" s="372"/>
      <c r="H543" s="193" t="s">
        <v>57</v>
      </c>
      <c r="I543" s="193" t="s">
        <v>476</v>
      </c>
      <c r="J543" s="374"/>
      <c r="K543" s="193" t="s">
        <v>200</v>
      </c>
      <c r="L543" s="102"/>
      <c r="M543" s="416"/>
      <c r="N543" s="376"/>
      <c r="O543" s="173"/>
      <c r="P543" s="109"/>
      <c r="Q543" s="82" t="s">
        <v>14</v>
      </c>
      <c r="R543" s="82" t="s">
        <v>14</v>
      </c>
      <c r="W543" s="279"/>
      <c r="X543" s="279"/>
      <c r="Y543" s="279"/>
      <c r="Z543" s="279"/>
    </row>
    <row r="544" spans="2:26" ht="21.95" customHeight="1">
      <c r="B544" s="72"/>
      <c r="C544" s="146"/>
      <c r="D544" s="366"/>
      <c r="E544" s="434"/>
      <c r="F544" s="435"/>
      <c r="G544" s="372"/>
      <c r="H544" s="193" t="s">
        <v>57</v>
      </c>
      <c r="I544" s="193" t="s">
        <v>477</v>
      </c>
      <c r="J544" s="193" t="s">
        <v>228</v>
      </c>
      <c r="K544" s="193" t="s">
        <v>480</v>
      </c>
      <c r="L544" s="102"/>
      <c r="M544" s="417"/>
      <c r="N544" s="268" t="e">
        <f>VLOOKUP(R544,'1'!$A$2:$B$68,2)</f>
        <v>#N/A</v>
      </c>
      <c r="O544" s="173"/>
      <c r="P544" s="109"/>
      <c r="Q544" s="82">
        <v>46</v>
      </c>
      <c r="R544" s="82" t="s">
        <v>14</v>
      </c>
      <c r="W544" s="279"/>
      <c r="X544" s="279"/>
      <c r="Y544" s="279"/>
      <c r="Z544" s="279"/>
    </row>
    <row r="545" spans="1:26" ht="21.95" customHeight="1">
      <c r="B545" s="72"/>
      <c r="C545" s="146"/>
      <c r="D545" s="365" t="s">
        <v>69</v>
      </c>
      <c r="E545" s="432" t="s">
        <v>197</v>
      </c>
      <c r="F545" s="433"/>
      <c r="G545" s="371" t="s">
        <v>213</v>
      </c>
      <c r="H545" s="193" t="s">
        <v>58</v>
      </c>
      <c r="I545" s="193" t="s">
        <v>582</v>
      </c>
      <c r="J545" s="193" t="s">
        <v>231</v>
      </c>
      <c r="K545" s="193" t="s">
        <v>583</v>
      </c>
      <c r="L545" s="209"/>
      <c r="M545" s="519" t="str">
        <f>VLOOKUP(Q545,'1'!$A$2:$B$68,2)</f>
        <v>Yustina Retno, S.T, M.Cs</v>
      </c>
      <c r="N545" s="211" t="str">
        <f>VLOOKUP(R545,'1'!$A$2:$B$68,2)</f>
        <v>Retno Tri Vulandari, S.Si, M.Si</v>
      </c>
      <c r="O545" s="212"/>
      <c r="P545" s="165"/>
      <c r="Q545" s="103">
        <v>55</v>
      </c>
      <c r="R545" s="103">
        <v>34</v>
      </c>
      <c r="S545" s="103"/>
      <c r="W545" s="279"/>
      <c r="X545" s="279"/>
      <c r="Y545" s="279"/>
      <c r="Z545" s="279"/>
    </row>
    <row r="546" spans="1:26" ht="21.95" customHeight="1">
      <c r="B546" s="72"/>
      <c r="C546" s="146"/>
      <c r="D546" s="366"/>
      <c r="E546" s="434"/>
      <c r="F546" s="435"/>
      <c r="G546" s="372"/>
      <c r="H546" s="193" t="s">
        <v>58</v>
      </c>
      <c r="I546" s="193" t="s">
        <v>584</v>
      </c>
      <c r="J546" s="193" t="s">
        <v>232</v>
      </c>
      <c r="K546" s="193" t="s">
        <v>585</v>
      </c>
      <c r="L546" s="209"/>
      <c r="M546" s="520"/>
      <c r="N546" s="211" t="e">
        <f>VLOOKUP(R546,'1'!$A$2:$B$68,2)</f>
        <v>#N/A</v>
      </c>
      <c r="O546" s="212"/>
      <c r="P546" s="165"/>
      <c r="Q546" s="103">
        <v>6</v>
      </c>
      <c r="R546" s="103" t="s">
        <v>14</v>
      </c>
      <c r="S546" s="103"/>
      <c r="W546" s="279"/>
      <c r="X546" s="279"/>
      <c r="Y546" s="279"/>
      <c r="Z546" s="279"/>
    </row>
    <row r="547" spans="1:26" ht="21.95" customHeight="1">
      <c r="B547" s="74"/>
      <c r="C547" s="75"/>
      <c r="D547" s="365">
        <v>7</v>
      </c>
      <c r="E547" s="476" t="s">
        <v>272</v>
      </c>
      <c r="F547" s="479"/>
      <c r="G547" s="371" t="s">
        <v>189</v>
      </c>
      <c r="H547" s="193" t="s">
        <v>57</v>
      </c>
      <c r="I547" s="193" t="s">
        <v>595</v>
      </c>
      <c r="J547" s="193" t="s">
        <v>232</v>
      </c>
      <c r="K547" s="193" t="s">
        <v>207</v>
      </c>
      <c r="L547" s="102"/>
      <c r="M547" s="415" t="str">
        <f>VLOOKUP(Q547,'1'!$A$2:$B$68,2)</f>
        <v>Teguh Susyanto,S.Kom, M.Cs</v>
      </c>
      <c r="N547" s="268" t="e">
        <f>VLOOKUP(R547,'1'!$A$2:$B$68,2)</f>
        <v>#N/A</v>
      </c>
      <c r="O547" s="173"/>
      <c r="P547" s="109"/>
      <c r="Q547" s="82">
        <v>48</v>
      </c>
      <c r="R547" s="82" t="s">
        <v>14</v>
      </c>
      <c r="W547" s="279"/>
      <c r="X547" s="279"/>
      <c r="Y547" s="279"/>
      <c r="Z547" s="279"/>
    </row>
    <row r="548" spans="1:26" ht="21.95" customHeight="1">
      <c r="B548" s="74"/>
      <c r="C548" s="75"/>
      <c r="D548" s="387"/>
      <c r="E548" s="478"/>
      <c r="F548" s="480"/>
      <c r="G548" s="390"/>
      <c r="H548" s="193" t="s">
        <v>57</v>
      </c>
      <c r="I548" s="193" t="s">
        <v>596</v>
      </c>
      <c r="J548" s="193" t="s">
        <v>231</v>
      </c>
      <c r="K548" s="193">
        <v>29</v>
      </c>
      <c r="L548" s="102"/>
      <c r="M548" s="417"/>
      <c r="N548" s="268" t="e">
        <f>VLOOKUP(R548,'1'!$A$2:$B$68,2)</f>
        <v>#N/A</v>
      </c>
      <c r="O548" s="173"/>
      <c r="P548" s="109"/>
      <c r="Q548" s="82">
        <v>9</v>
      </c>
      <c r="R548" s="82" t="s">
        <v>14</v>
      </c>
      <c r="W548" s="279"/>
      <c r="X548" s="279"/>
      <c r="Y548" s="279"/>
      <c r="Z548" s="279"/>
    </row>
    <row r="549" spans="1:26" ht="21.95" customHeight="1">
      <c r="B549" s="6"/>
      <c r="C549" s="75"/>
      <c r="D549" s="251"/>
      <c r="E549" s="252"/>
      <c r="F549" s="252"/>
      <c r="G549" s="249"/>
      <c r="H549" s="253"/>
      <c r="I549" s="254"/>
      <c r="J549" s="181"/>
      <c r="K549" s="255"/>
      <c r="M549" s="221"/>
      <c r="N549" s="222"/>
      <c r="O549" s="109"/>
      <c r="P549" s="109"/>
      <c r="W549" s="279"/>
      <c r="X549" s="279"/>
      <c r="Y549" s="279"/>
      <c r="Z549" s="279"/>
    </row>
    <row r="550" spans="1:26" ht="21.95" customHeight="1">
      <c r="B550" s="6"/>
      <c r="C550" s="75"/>
      <c r="D550" s="409" t="s">
        <v>39</v>
      </c>
      <c r="E550" s="410"/>
      <c r="F550" s="410"/>
      <c r="G550" s="410"/>
      <c r="H550" s="410"/>
      <c r="I550" s="410"/>
      <c r="J550" s="410"/>
      <c r="K550" s="410"/>
      <c r="L550" s="410"/>
      <c r="M550" s="410"/>
      <c r="N550" s="475"/>
      <c r="O550" s="102"/>
      <c r="P550" s="102"/>
      <c r="Q550" s="82" t="s">
        <v>14</v>
      </c>
      <c r="R550" s="82" t="s">
        <v>14</v>
      </c>
      <c r="W550" s="279"/>
      <c r="X550" s="279"/>
      <c r="Y550" s="279"/>
      <c r="Z550" s="279"/>
    </row>
    <row r="551" spans="1:26" ht="21.95" customHeight="1">
      <c r="B551" s="6"/>
      <c r="C551" s="144" t="s">
        <v>47</v>
      </c>
      <c r="D551" s="365">
        <v>5</v>
      </c>
      <c r="E551" s="432" t="s">
        <v>452</v>
      </c>
      <c r="F551" s="433"/>
      <c r="G551" s="371" t="s">
        <v>172</v>
      </c>
      <c r="H551" s="193" t="s">
        <v>57</v>
      </c>
      <c r="I551" s="193" t="s">
        <v>659</v>
      </c>
      <c r="J551" s="373" t="s">
        <v>231</v>
      </c>
      <c r="K551" s="193" t="s">
        <v>667</v>
      </c>
      <c r="L551" s="102"/>
      <c r="M551" s="415" t="str">
        <f>VLOOKUP(Q551,'1'!$A$2:$B$68,2)</f>
        <v>Dwi Kristiani, S.Kom</v>
      </c>
      <c r="N551" s="375" t="e">
        <f>VLOOKUP(R551,'1'!$A$2:$B$68,2)</f>
        <v>#N/A</v>
      </c>
      <c r="O551" s="173"/>
      <c r="P551" s="109"/>
      <c r="Q551" s="82">
        <v>15</v>
      </c>
      <c r="R551" s="82" t="s">
        <v>14</v>
      </c>
      <c r="W551" s="279"/>
      <c r="X551" s="279"/>
      <c r="Y551" s="279"/>
      <c r="Z551" s="279"/>
    </row>
    <row r="552" spans="1:26" ht="21.95" customHeight="1">
      <c r="B552" s="15"/>
      <c r="C552" s="144" t="s">
        <v>140</v>
      </c>
      <c r="D552" s="387"/>
      <c r="E552" s="436"/>
      <c r="F552" s="437"/>
      <c r="G552" s="390"/>
      <c r="H552" s="193" t="s">
        <v>57</v>
      </c>
      <c r="I552" s="193" t="s">
        <v>325</v>
      </c>
      <c r="J552" s="374"/>
      <c r="K552" s="193">
        <v>12</v>
      </c>
      <c r="L552" s="102"/>
      <c r="M552" s="417"/>
      <c r="N552" s="376"/>
      <c r="O552" s="173"/>
      <c r="P552" s="109"/>
      <c r="Q552" s="82" t="s">
        <v>14</v>
      </c>
      <c r="R552" s="82" t="s">
        <v>14</v>
      </c>
      <c r="W552" s="279"/>
      <c r="X552" s="279"/>
      <c r="Y552" s="279"/>
      <c r="Z552" s="279"/>
    </row>
    <row r="553" spans="1:26" s="27" customFormat="1" ht="21.95" customHeight="1">
      <c r="A553" s="103"/>
      <c r="B553" s="74"/>
      <c r="C553" s="152" t="s">
        <v>255</v>
      </c>
      <c r="D553" s="293" t="s">
        <v>69</v>
      </c>
      <c r="E553" s="427" t="s">
        <v>197</v>
      </c>
      <c r="F553" s="428"/>
      <c r="G553" s="285" t="s">
        <v>172</v>
      </c>
      <c r="H553" s="193" t="s">
        <v>58</v>
      </c>
      <c r="I553" s="193" t="s">
        <v>349</v>
      </c>
      <c r="J553" s="193" t="s">
        <v>229</v>
      </c>
      <c r="K553" s="193" t="s">
        <v>357</v>
      </c>
      <c r="L553" s="209"/>
      <c r="M553" s="210" t="str">
        <f>VLOOKUP(Q553,'1'!$A$2:$B$68,2)</f>
        <v>Yustina Retno, S.T, M.Cs</v>
      </c>
      <c r="N553" s="211" t="str">
        <f>VLOOKUP(R553,'1'!$A$2:$B$68,2)</f>
        <v>Bramasto Wiryawan Y, S.T, M.MSI</v>
      </c>
      <c r="O553" s="212"/>
      <c r="P553" s="165"/>
      <c r="Q553" s="103">
        <v>55</v>
      </c>
      <c r="R553" s="103">
        <v>9</v>
      </c>
      <c r="S553" s="103"/>
      <c r="W553" s="279"/>
      <c r="X553" s="279"/>
      <c r="Y553" s="279"/>
      <c r="Z553" s="279"/>
    </row>
    <row r="554" spans="1:26" ht="21.95" customHeight="1">
      <c r="B554" s="6"/>
      <c r="C554" s="103"/>
      <c r="D554" s="293">
        <v>5</v>
      </c>
      <c r="E554" s="432" t="s">
        <v>187</v>
      </c>
      <c r="F554" s="433"/>
      <c r="G554" s="371" t="s">
        <v>211</v>
      </c>
      <c r="H554" s="193" t="s">
        <v>57</v>
      </c>
      <c r="I554" s="193" t="s">
        <v>659</v>
      </c>
      <c r="J554" s="373" t="s">
        <v>229</v>
      </c>
      <c r="K554" s="193" t="s">
        <v>666</v>
      </c>
      <c r="L554" s="102"/>
      <c r="M554" s="415" t="str">
        <f>VLOOKUP(Q554,'1'!$A$2:$B$68,2)</f>
        <v>Diantika Arifianti, S.T</v>
      </c>
      <c r="N554" s="375" t="e">
        <f>VLOOKUP(R554,'1'!$A$2:$B$68,2)</f>
        <v>#N/A</v>
      </c>
      <c r="O554" s="173"/>
      <c r="P554" s="109"/>
      <c r="Q554" s="82">
        <v>13</v>
      </c>
      <c r="R554" s="82" t="s">
        <v>14</v>
      </c>
      <c r="W554" s="279"/>
      <c r="X554" s="279"/>
      <c r="Y554" s="279"/>
      <c r="Z554" s="279"/>
    </row>
    <row r="555" spans="1:26" ht="21.95" customHeight="1">
      <c r="B555" s="6"/>
      <c r="C555" s="75"/>
      <c r="D555" s="293" t="s">
        <v>69</v>
      </c>
      <c r="E555" s="436"/>
      <c r="F555" s="437"/>
      <c r="G555" s="390"/>
      <c r="H555" s="193" t="s">
        <v>58</v>
      </c>
      <c r="I555" s="193" t="s">
        <v>348</v>
      </c>
      <c r="J555" s="374"/>
      <c r="K555" s="193">
        <v>1</v>
      </c>
      <c r="L555" s="102"/>
      <c r="M555" s="417"/>
      <c r="N555" s="376"/>
      <c r="O555" s="173"/>
      <c r="P555" s="109"/>
      <c r="Q555" s="82" t="s">
        <v>14</v>
      </c>
      <c r="R555" s="82" t="s">
        <v>14</v>
      </c>
      <c r="W555" s="279"/>
      <c r="X555" s="279"/>
      <c r="Y555" s="279"/>
      <c r="Z555" s="279"/>
    </row>
    <row r="556" spans="1:26" ht="21.95" customHeight="1">
      <c r="B556" s="7"/>
      <c r="C556" s="75"/>
      <c r="D556" s="365">
        <v>7</v>
      </c>
      <c r="E556" s="476" t="s">
        <v>272</v>
      </c>
      <c r="F556" s="479"/>
      <c r="G556" s="371" t="s">
        <v>237</v>
      </c>
      <c r="H556" s="193" t="s">
        <v>57</v>
      </c>
      <c r="I556" s="193" t="s">
        <v>504</v>
      </c>
      <c r="J556" s="193" t="s">
        <v>232</v>
      </c>
      <c r="K556" s="193">
        <v>31</v>
      </c>
      <c r="L556" s="102"/>
      <c r="M556" s="415" t="str">
        <f>VLOOKUP(Q556,'1'!$A$2:$B$68,2)</f>
        <v>Teguh Susyanto,S.Kom, M.Cs</v>
      </c>
      <c r="N556" s="268" t="e">
        <f>VLOOKUP(R556,'1'!$A$2:$B$68,2)</f>
        <v>#N/A</v>
      </c>
      <c r="O556" s="173"/>
      <c r="P556" s="109"/>
      <c r="Q556" s="82">
        <v>48</v>
      </c>
      <c r="R556" s="82" t="s">
        <v>14</v>
      </c>
      <c r="W556" s="279"/>
      <c r="X556" s="279"/>
      <c r="Y556" s="279"/>
      <c r="Z556" s="279"/>
    </row>
    <row r="557" spans="1:26" ht="21.95" customHeight="1">
      <c r="B557" s="7"/>
      <c r="C557" s="75"/>
      <c r="D557" s="387"/>
      <c r="E557" s="478"/>
      <c r="F557" s="480"/>
      <c r="G557" s="390"/>
      <c r="H557" s="193" t="s">
        <v>57</v>
      </c>
      <c r="I557" s="193" t="s">
        <v>540</v>
      </c>
      <c r="J557" s="193" t="s">
        <v>231</v>
      </c>
      <c r="K557" s="193">
        <v>14</v>
      </c>
      <c r="L557" s="102"/>
      <c r="M557" s="417"/>
      <c r="N557" s="208" t="e">
        <f>VLOOKUP(R557,'1'!$A$2:$B$68,2)</f>
        <v>#N/A</v>
      </c>
      <c r="O557" s="173"/>
      <c r="P557" s="109"/>
      <c r="Q557" s="82">
        <v>9</v>
      </c>
      <c r="R557" s="82" t="s">
        <v>14</v>
      </c>
      <c r="W557" s="279"/>
      <c r="X557" s="279"/>
      <c r="Y557" s="279"/>
      <c r="Z557" s="279"/>
    </row>
    <row r="558" spans="1:26" ht="21.95" customHeight="1" thickBot="1">
      <c r="B558" s="333"/>
      <c r="C558" s="301"/>
      <c r="D558" s="302"/>
      <c r="E558" s="303"/>
      <c r="F558" s="304"/>
      <c r="G558" s="302"/>
      <c r="H558" s="302"/>
      <c r="I558" s="302"/>
      <c r="J558" s="302"/>
      <c r="K558" s="305"/>
      <c r="L558" s="334"/>
      <c r="M558" s="335"/>
      <c r="N558" s="226"/>
      <c r="O558" s="118"/>
      <c r="P558" s="109"/>
      <c r="W558" s="279"/>
      <c r="X558" s="279"/>
      <c r="Y558" s="279"/>
      <c r="Z558" s="279"/>
    </row>
    <row r="559" spans="1:26" ht="21.95" customHeight="1" thickTop="1">
      <c r="B559" s="336"/>
      <c r="C559" s="306"/>
      <c r="D559" s="307"/>
      <c r="E559" s="308"/>
      <c r="F559" s="309"/>
      <c r="G559" s="307"/>
      <c r="H559" s="307"/>
      <c r="I559" s="307"/>
      <c r="J559" s="307"/>
      <c r="K559" s="308"/>
      <c r="L559" s="337"/>
      <c r="M559" s="338"/>
      <c r="N559" s="227"/>
      <c r="O559" s="203"/>
      <c r="P559" s="109"/>
      <c r="W559" s="279"/>
      <c r="X559" s="279"/>
      <c r="Y559" s="279"/>
      <c r="Z559" s="279"/>
    </row>
    <row r="560" spans="1:26" ht="21.95" customHeight="1">
      <c r="B560" s="257" t="s">
        <v>641</v>
      </c>
      <c r="C560" s="144" t="s">
        <v>48</v>
      </c>
      <c r="D560" s="365">
        <v>5</v>
      </c>
      <c r="E560" s="449" t="s">
        <v>194</v>
      </c>
      <c r="F560" s="450"/>
      <c r="G560" s="441" t="s">
        <v>212</v>
      </c>
      <c r="H560" s="193" t="s">
        <v>20</v>
      </c>
      <c r="I560" s="193" t="s">
        <v>278</v>
      </c>
      <c r="J560" s="441" t="s">
        <v>232</v>
      </c>
      <c r="K560" s="193" t="s">
        <v>286</v>
      </c>
      <c r="L560" s="102"/>
      <c r="M560" s="415" t="str">
        <f>VLOOKUP(Q560,'1'!$A$2:$B$68,2)</f>
        <v>Khoirul Akhyar, S.T</v>
      </c>
      <c r="N560" s="375" t="str">
        <f>VLOOKUP(R560,'1'!$A$2:$B$68,2)</f>
        <v>Tika Andarasni P, S.Sos, S.H, M.Kn</v>
      </c>
      <c r="O560" s="173"/>
      <c r="P560" s="109"/>
      <c r="Q560" s="82">
        <v>28</v>
      </c>
      <c r="R560" s="82">
        <v>49</v>
      </c>
      <c r="W560" s="279"/>
      <c r="X560" s="279"/>
      <c r="Y560" s="279"/>
      <c r="Z560" s="279"/>
    </row>
    <row r="561" spans="1:26" ht="21.95" customHeight="1">
      <c r="B561" s="6"/>
      <c r="C561" s="144" t="s">
        <v>81</v>
      </c>
      <c r="D561" s="366"/>
      <c r="E561" s="451"/>
      <c r="F561" s="452"/>
      <c r="G561" s="504"/>
      <c r="H561" s="193" t="s">
        <v>57</v>
      </c>
      <c r="I561" s="193" t="s">
        <v>473</v>
      </c>
      <c r="J561" s="442"/>
      <c r="K561" s="193" t="s">
        <v>474</v>
      </c>
      <c r="L561" s="102"/>
      <c r="M561" s="416"/>
      <c r="N561" s="376"/>
      <c r="O561" s="173"/>
      <c r="P561" s="109"/>
      <c r="Q561" s="82" t="s">
        <v>14</v>
      </c>
      <c r="R561" s="82" t="s">
        <v>14</v>
      </c>
      <c r="W561" s="279"/>
      <c r="X561" s="279"/>
      <c r="Y561" s="279"/>
      <c r="Z561" s="279"/>
    </row>
    <row r="562" spans="1:26" ht="21.95" customHeight="1">
      <c r="B562" s="6"/>
      <c r="C562" s="152" t="s">
        <v>255</v>
      </c>
      <c r="D562" s="366"/>
      <c r="E562" s="451"/>
      <c r="F562" s="452"/>
      <c r="G562" s="504"/>
      <c r="H562" s="193" t="s">
        <v>57</v>
      </c>
      <c r="I562" s="193" t="s">
        <v>555</v>
      </c>
      <c r="J562" s="272" t="s">
        <v>231</v>
      </c>
      <c r="K562" s="193" t="s">
        <v>222</v>
      </c>
      <c r="L562" s="102"/>
      <c r="M562" s="416"/>
      <c r="N562" s="268" t="e">
        <f>VLOOKUP(R562,'1'!$A$2:$B$68,2)</f>
        <v>#N/A</v>
      </c>
      <c r="O562" s="173"/>
      <c r="P562" s="109"/>
      <c r="Q562" s="82">
        <v>56</v>
      </c>
      <c r="R562" s="82" t="s">
        <v>14</v>
      </c>
      <c r="W562" s="279"/>
      <c r="X562" s="279"/>
      <c r="Y562" s="279"/>
      <c r="Z562" s="279"/>
    </row>
    <row r="563" spans="1:26" ht="21.95" customHeight="1">
      <c r="B563" s="15"/>
      <c r="C563" s="145"/>
      <c r="D563" s="387"/>
      <c r="E563" s="453"/>
      <c r="F563" s="454"/>
      <c r="G563" s="442"/>
      <c r="H563" s="193" t="s">
        <v>57</v>
      </c>
      <c r="I563" s="193" t="s">
        <v>556</v>
      </c>
      <c r="J563" s="272" t="s">
        <v>233</v>
      </c>
      <c r="K563" s="193" t="s">
        <v>557</v>
      </c>
      <c r="L563" s="102"/>
      <c r="M563" s="417"/>
      <c r="N563" s="268" t="e">
        <f>VLOOKUP(R563,'1'!$A$2:$B$68,2)</f>
        <v>#N/A</v>
      </c>
      <c r="O563" s="173"/>
      <c r="P563" s="109"/>
      <c r="Q563" s="82">
        <v>4</v>
      </c>
      <c r="R563" s="82" t="s">
        <v>14</v>
      </c>
      <c r="W563" s="279"/>
      <c r="X563" s="279"/>
      <c r="Y563" s="279"/>
      <c r="Z563" s="279"/>
    </row>
    <row r="564" spans="1:26" ht="21.95" customHeight="1">
      <c r="B564" s="15"/>
      <c r="C564" s="168"/>
      <c r="D564" s="365">
        <v>7</v>
      </c>
      <c r="E564" s="391" t="s">
        <v>167</v>
      </c>
      <c r="F564" s="392"/>
      <c r="G564" s="373" t="s">
        <v>213</v>
      </c>
      <c r="H564" s="164" t="s">
        <v>58</v>
      </c>
      <c r="I564" s="312" t="s">
        <v>406</v>
      </c>
      <c r="J564" s="505" t="s">
        <v>232</v>
      </c>
      <c r="K564" s="313" t="s">
        <v>219</v>
      </c>
      <c r="L564" s="102"/>
      <c r="M564" s="415" t="str">
        <f>VLOOKUP(Q564,'1'!$A$2:$B$68,2)</f>
        <v>Tika Andarasni P, S.Sos, S.H, M.Kn</v>
      </c>
      <c r="N564" s="375" t="e">
        <f>VLOOKUP(R564,'1'!$A$2:$B$68,2)</f>
        <v>#N/A</v>
      </c>
      <c r="O564" s="173"/>
      <c r="P564" s="109"/>
      <c r="Q564" s="82">
        <v>49</v>
      </c>
      <c r="R564" s="82" t="s">
        <v>14</v>
      </c>
      <c r="W564" s="279"/>
      <c r="X564" s="279"/>
      <c r="Y564" s="279"/>
      <c r="Z564" s="279"/>
    </row>
    <row r="565" spans="1:26" ht="21.95" customHeight="1">
      <c r="B565" s="15"/>
      <c r="C565" s="168"/>
      <c r="D565" s="366"/>
      <c r="E565" s="393"/>
      <c r="F565" s="394"/>
      <c r="G565" s="414"/>
      <c r="H565" s="164" t="s">
        <v>58</v>
      </c>
      <c r="I565" s="312" t="s">
        <v>395</v>
      </c>
      <c r="J565" s="506"/>
      <c r="K565" s="313" t="s">
        <v>609</v>
      </c>
      <c r="L565" s="102"/>
      <c r="M565" s="416"/>
      <c r="N565" s="376"/>
      <c r="O565" s="173"/>
      <c r="P565" s="109"/>
      <c r="Q565" s="82" t="s">
        <v>14</v>
      </c>
      <c r="R565" s="82" t="s">
        <v>14</v>
      </c>
      <c r="W565" s="279"/>
      <c r="X565" s="279"/>
      <c r="Y565" s="279"/>
      <c r="Z565" s="279"/>
    </row>
    <row r="566" spans="1:26" ht="21.95" customHeight="1">
      <c r="B566" s="15"/>
      <c r="C566" s="168"/>
      <c r="D566" s="366"/>
      <c r="E566" s="393"/>
      <c r="F566" s="394"/>
      <c r="G566" s="414"/>
      <c r="H566" s="164" t="s">
        <v>58</v>
      </c>
      <c r="I566" s="312" t="s">
        <v>522</v>
      </c>
      <c r="J566" s="505" t="s">
        <v>233</v>
      </c>
      <c r="K566" s="313" t="s">
        <v>610</v>
      </c>
      <c r="L566" s="102"/>
      <c r="M566" s="416"/>
      <c r="N566" s="375" t="e">
        <f>VLOOKUP(R566,'1'!$A$2:$B$68,2)</f>
        <v>#N/A</v>
      </c>
      <c r="O566" s="173"/>
      <c r="P566" s="109"/>
      <c r="Q566" s="82">
        <v>11</v>
      </c>
      <c r="R566" s="82" t="s">
        <v>14</v>
      </c>
      <c r="W566" s="279"/>
      <c r="X566" s="279"/>
      <c r="Y566" s="279"/>
      <c r="Z566" s="279"/>
    </row>
    <row r="567" spans="1:26" ht="21.95" customHeight="1">
      <c r="B567" s="6"/>
      <c r="C567" s="75"/>
      <c r="D567" s="387"/>
      <c r="E567" s="412"/>
      <c r="F567" s="413"/>
      <c r="G567" s="374"/>
      <c r="H567" s="164" t="s">
        <v>58</v>
      </c>
      <c r="I567" s="312" t="s">
        <v>407</v>
      </c>
      <c r="J567" s="506"/>
      <c r="K567" s="313" t="s">
        <v>217</v>
      </c>
      <c r="M567" s="417"/>
      <c r="N567" s="376"/>
      <c r="O567" s="173"/>
      <c r="P567" s="109"/>
      <c r="Q567" s="82" t="s">
        <v>14</v>
      </c>
      <c r="R567" s="82" t="s">
        <v>14</v>
      </c>
      <c r="W567" s="279"/>
      <c r="X567" s="279"/>
      <c r="Y567" s="279"/>
      <c r="Z567" s="279"/>
    </row>
    <row r="568" spans="1:26" ht="21.95" customHeight="1">
      <c r="B568" s="7"/>
      <c r="C568" s="75"/>
      <c r="D568" s="365">
        <v>5</v>
      </c>
      <c r="E568" s="391" t="s">
        <v>167</v>
      </c>
      <c r="F568" s="392"/>
      <c r="G568" s="373" t="s">
        <v>189</v>
      </c>
      <c r="H568" s="193" t="s">
        <v>20</v>
      </c>
      <c r="I568" s="193" t="s">
        <v>607</v>
      </c>
      <c r="J568" s="373" t="s">
        <v>232</v>
      </c>
      <c r="K568" s="193">
        <v>16</v>
      </c>
      <c r="L568" s="102"/>
      <c r="M568" s="415" t="str">
        <f>VLOOKUP(Q568,'1'!$A$2:$B$68,2)</f>
        <v>Septina Galih Pudyastuti, S.Pd, M.Si</v>
      </c>
      <c r="N568" s="375" t="e">
        <f>VLOOKUP(R568,'1'!$A$2:$B$68,2)</f>
        <v>#N/A</v>
      </c>
      <c r="O568" s="173"/>
      <c r="P568" s="109"/>
      <c r="Q568" s="82">
        <v>37</v>
      </c>
      <c r="R568" s="82" t="s">
        <v>14</v>
      </c>
      <c r="W568" s="279"/>
      <c r="X568" s="279"/>
      <c r="Y568" s="279"/>
      <c r="Z568" s="279"/>
    </row>
    <row r="569" spans="1:26" ht="21.95" customHeight="1">
      <c r="B569" s="7"/>
      <c r="C569" s="75"/>
      <c r="D569" s="387"/>
      <c r="E569" s="412"/>
      <c r="F569" s="413"/>
      <c r="G569" s="414"/>
      <c r="H569" s="193" t="s">
        <v>21</v>
      </c>
      <c r="I569" s="193" t="s">
        <v>311</v>
      </c>
      <c r="J569" s="374"/>
      <c r="K569" s="193" t="s">
        <v>312</v>
      </c>
      <c r="L569" s="102"/>
      <c r="M569" s="416"/>
      <c r="N569" s="376"/>
      <c r="O569" s="173"/>
      <c r="P569" s="109"/>
      <c r="Q569" s="82" t="s">
        <v>14</v>
      </c>
      <c r="R569" s="82" t="s">
        <v>14</v>
      </c>
      <c r="W569" s="279"/>
      <c r="X569" s="279"/>
      <c r="Y569" s="279"/>
      <c r="Z569" s="279"/>
    </row>
    <row r="570" spans="1:26" ht="21.95" customHeight="1">
      <c r="B570" s="7"/>
      <c r="C570" s="75"/>
      <c r="D570" s="365">
        <v>7</v>
      </c>
      <c r="E570" s="367" t="s">
        <v>679</v>
      </c>
      <c r="F570" s="368"/>
      <c r="G570" s="414"/>
      <c r="H570" s="193" t="s">
        <v>57</v>
      </c>
      <c r="I570" s="193" t="s">
        <v>472</v>
      </c>
      <c r="J570" s="271" t="s">
        <v>231</v>
      </c>
      <c r="K570" s="193">
        <v>30</v>
      </c>
      <c r="L570" s="102"/>
      <c r="M570" s="416"/>
      <c r="N570" s="268" t="e">
        <f>VLOOKUP(R570,'1'!$A$2:$B$68,2)</f>
        <v>#N/A</v>
      </c>
      <c r="O570" s="173"/>
      <c r="P570" s="109"/>
      <c r="Q570" s="82">
        <v>45</v>
      </c>
      <c r="R570" s="82" t="s">
        <v>14</v>
      </c>
      <c r="W570" s="279"/>
      <c r="X570" s="279"/>
      <c r="Y570" s="279"/>
      <c r="Z570" s="279"/>
    </row>
    <row r="571" spans="1:26" ht="21.95" customHeight="1">
      <c r="B571" s="7"/>
      <c r="C571" s="75"/>
      <c r="D571" s="366"/>
      <c r="E571" s="369"/>
      <c r="F571" s="370"/>
      <c r="G571" s="414"/>
      <c r="H571" s="193" t="s">
        <v>57</v>
      </c>
      <c r="I571" s="193" t="s">
        <v>681</v>
      </c>
      <c r="J571" s="271" t="s">
        <v>233</v>
      </c>
      <c r="K571" s="193" t="s">
        <v>680</v>
      </c>
      <c r="L571" s="102"/>
      <c r="M571" s="416"/>
      <c r="N571" s="268" t="e">
        <f>VLOOKUP(R571,'1'!$A$2:$B$68,2)</f>
        <v>#N/A</v>
      </c>
      <c r="O571" s="173"/>
      <c r="P571" s="109"/>
      <c r="Q571" s="82">
        <v>33</v>
      </c>
      <c r="R571" s="82" t="s">
        <v>14</v>
      </c>
      <c r="W571" s="279"/>
      <c r="X571" s="279"/>
      <c r="Y571" s="279"/>
      <c r="Z571" s="279"/>
    </row>
    <row r="572" spans="1:26" ht="21.95" customHeight="1">
      <c r="B572" s="7"/>
      <c r="C572" s="75"/>
      <c r="D572" s="366"/>
      <c r="E572" s="369"/>
      <c r="F572" s="370"/>
      <c r="G572" s="414"/>
      <c r="H572" s="193" t="s">
        <v>57</v>
      </c>
      <c r="I572" s="193" t="s">
        <v>581</v>
      </c>
      <c r="J572" s="271" t="s">
        <v>235</v>
      </c>
      <c r="K572" s="193">
        <v>24</v>
      </c>
      <c r="L572" s="102"/>
      <c r="M572" s="416"/>
      <c r="N572" s="268" t="e">
        <f>VLOOKUP(R572,'1'!$A$2:$B$68,2)</f>
        <v>#N/A</v>
      </c>
      <c r="O572" s="173"/>
      <c r="P572" s="109"/>
      <c r="Q572" s="82">
        <v>11</v>
      </c>
      <c r="R572" s="82" t="s">
        <v>14</v>
      </c>
      <c r="W572" s="279"/>
      <c r="X572" s="279"/>
      <c r="Y572" s="279"/>
      <c r="Z572" s="279"/>
    </row>
    <row r="573" spans="1:26" ht="21.95" customHeight="1">
      <c r="B573" s="7"/>
      <c r="C573" s="75"/>
      <c r="D573" s="387"/>
      <c r="E573" s="388"/>
      <c r="F573" s="389"/>
      <c r="G573" s="374"/>
      <c r="H573" s="193" t="s">
        <v>57</v>
      </c>
      <c r="I573" s="193" t="s">
        <v>555</v>
      </c>
      <c r="J573" s="271" t="s">
        <v>234</v>
      </c>
      <c r="K573" s="193" t="s">
        <v>608</v>
      </c>
      <c r="L573" s="102"/>
      <c r="M573" s="417"/>
      <c r="N573" s="268" t="e">
        <f>VLOOKUP(R573,'1'!$A$2:$B$68,2)</f>
        <v>#N/A</v>
      </c>
      <c r="O573" s="173"/>
      <c r="P573" s="109"/>
      <c r="Q573" s="82">
        <v>56</v>
      </c>
      <c r="R573" s="82" t="s">
        <v>14</v>
      </c>
      <c r="W573" s="279"/>
      <c r="X573" s="279"/>
      <c r="Y573" s="279"/>
      <c r="Z573" s="279"/>
    </row>
    <row r="574" spans="1:26" s="27" customFormat="1" ht="21.95" customHeight="1">
      <c r="A574" s="82"/>
      <c r="B574" s="21"/>
      <c r="C574" s="17"/>
      <c r="D574" s="285"/>
      <c r="E574" s="191"/>
      <c r="F574" s="191"/>
      <c r="G574" s="285"/>
      <c r="H574" s="193"/>
      <c r="I574" s="193"/>
      <c r="J574" s="193"/>
      <c r="K574" s="193"/>
      <c r="L574" s="103"/>
      <c r="M574" s="332"/>
      <c r="N574" s="256"/>
      <c r="O574" s="209"/>
      <c r="P574" s="209"/>
      <c r="Q574" s="103" t="s">
        <v>14</v>
      </c>
      <c r="R574" s="103" t="s">
        <v>14</v>
      </c>
      <c r="S574" s="103"/>
      <c r="W574" s="279"/>
      <c r="X574" s="279"/>
      <c r="Y574" s="279"/>
      <c r="Z574" s="279"/>
    </row>
    <row r="575" spans="1:26" ht="21.95" customHeight="1">
      <c r="B575" s="6"/>
      <c r="C575" s="75"/>
      <c r="D575" s="409" t="s">
        <v>39</v>
      </c>
      <c r="E575" s="410"/>
      <c r="F575" s="410"/>
      <c r="G575" s="410"/>
      <c r="H575" s="410"/>
      <c r="I575" s="410"/>
      <c r="J575" s="410"/>
      <c r="K575" s="410"/>
      <c r="L575" s="410"/>
      <c r="M575" s="410"/>
      <c r="N575" s="475"/>
      <c r="O575" s="102"/>
      <c r="P575" s="102"/>
      <c r="Q575" s="82" t="s">
        <v>14</v>
      </c>
      <c r="R575" s="82" t="s">
        <v>14</v>
      </c>
      <c r="W575" s="279"/>
      <c r="X575" s="279"/>
      <c r="Y575" s="279"/>
      <c r="Z575" s="279"/>
    </row>
    <row r="576" spans="1:26" ht="21.95" customHeight="1">
      <c r="B576" s="7"/>
      <c r="C576" s="144" t="s">
        <v>48</v>
      </c>
      <c r="D576" s="295">
        <v>5</v>
      </c>
      <c r="E576" s="391" t="s">
        <v>167</v>
      </c>
      <c r="F576" s="392"/>
      <c r="G576" s="371" t="s">
        <v>172</v>
      </c>
      <c r="H576" s="193" t="s">
        <v>270</v>
      </c>
      <c r="I576" s="193" t="s">
        <v>612</v>
      </c>
      <c r="J576" s="373" t="s">
        <v>231</v>
      </c>
      <c r="K576" s="193" t="s">
        <v>611</v>
      </c>
      <c r="L576" s="102"/>
      <c r="M576" s="415" t="str">
        <f>VLOOKUP(Q576,'1'!$A$2:$B$68,2)</f>
        <v>Septina Galih Pudyastuti, S.Pd, M.Si</v>
      </c>
      <c r="N576" s="375" t="e">
        <f>VLOOKUP(R576,'1'!$A$2:$B$68,2)</f>
        <v>#N/A</v>
      </c>
      <c r="O576" s="173"/>
      <c r="P576" s="109"/>
      <c r="Q576" s="82">
        <v>37</v>
      </c>
      <c r="R576" s="82" t="s">
        <v>14</v>
      </c>
      <c r="W576" s="279"/>
      <c r="X576" s="279"/>
      <c r="Y576" s="279"/>
      <c r="Z576" s="279"/>
    </row>
    <row r="577" spans="2:26" ht="31.5" customHeight="1">
      <c r="B577" s="7"/>
      <c r="C577" s="144" t="s">
        <v>81</v>
      </c>
      <c r="D577" s="295">
        <v>7</v>
      </c>
      <c r="E577" s="277" t="s">
        <v>679</v>
      </c>
      <c r="F577" s="317"/>
      <c r="G577" s="390"/>
      <c r="H577" s="193" t="s">
        <v>57</v>
      </c>
      <c r="I577" s="193" t="s">
        <v>674</v>
      </c>
      <c r="J577" s="374"/>
      <c r="K577" s="193" t="s">
        <v>682</v>
      </c>
      <c r="L577" s="102"/>
      <c r="M577" s="417"/>
      <c r="N577" s="376"/>
      <c r="O577" s="173"/>
      <c r="P577" s="109"/>
      <c r="Q577" s="82" t="s">
        <v>14</v>
      </c>
      <c r="R577" s="82" t="s">
        <v>14</v>
      </c>
      <c r="W577" s="279"/>
      <c r="X577" s="279"/>
      <c r="Y577" s="279"/>
      <c r="Z577" s="279"/>
    </row>
    <row r="578" spans="2:26" ht="21.95" customHeight="1">
      <c r="B578" s="7"/>
      <c r="C578" s="152" t="s">
        <v>255</v>
      </c>
      <c r="D578" s="293">
        <v>7</v>
      </c>
      <c r="E578" s="330" t="s">
        <v>167</v>
      </c>
      <c r="F578" s="317"/>
      <c r="G578" s="267" t="s">
        <v>172</v>
      </c>
      <c r="H578" s="193" t="s">
        <v>58</v>
      </c>
      <c r="I578" s="193" t="s">
        <v>360</v>
      </c>
      <c r="J578" s="271" t="s">
        <v>232</v>
      </c>
      <c r="K578" s="193" t="s">
        <v>362</v>
      </c>
      <c r="L578" s="102"/>
      <c r="M578" s="166" t="str">
        <f>VLOOKUP(Q578,'1'!$A$2:$B$68,2)</f>
        <v>Tika Andarasni P, S.Sos, S.H, M.Kn</v>
      </c>
      <c r="N578" s="268" t="e">
        <f>VLOOKUP(R578,'1'!$A$2:$B$68,2)</f>
        <v>#N/A</v>
      </c>
      <c r="O578" s="173"/>
      <c r="P578" s="109"/>
      <c r="Q578" s="82">
        <v>49</v>
      </c>
      <c r="R578" s="82" t="s">
        <v>14</v>
      </c>
      <c r="W578" s="279"/>
      <c r="X578" s="279"/>
      <c r="Y578" s="279"/>
      <c r="Z578" s="279"/>
    </row>
    <row r="579" spans="2:26" ht="21.95" customHeight="1">
      <c r="B579" s="7"/>
      <c r="C579" s="75"/>
      <c r="D579" s="365">
        <v>5</v>
      </c>
      <c r="E579" s="449" t="s">
        <v>194</v>
      </c>
      <c r="F579" s="450"/>
      <c r="G579" s="441" t="s">
        <v>211</v>
      </c>
      <c r="H579" s="193" t="s">
        <v>20</v>
      </c>
      <c r="I579" s="193" t="s">
        <v>275</v>
      </c>
      <c r="J579" s="373" t="s">
        <v>232</v>
      </c>
      <c r="K579" s="193">
        <v>10</v>
      </c>
      <c r="L579" s="102"/>
      <c r="M579" s="415" t="str">
        <f>VLOOKUP(Q579,'1'!$A$2:$B$68,2)</f>
        <v>Khoirul Akhyar, S.T</v>
      </c>
      <c r="N579" s="375" t="str">
        <f>VLOOKUP(R579,'1'!$A$2:$B$68,2)</f>
        <v>Sapto Nugroho, S.T</v>
      </c>
      <c r="O579" s="173"/>
      <c r="P579" s="109"/>
      <c r="Q579" s="82">
        <v>28</v>
      </c>
      <c r="R579" s="82">
        <v>36</v>
      </c>
      <c r="W579" s="279"/>
      <c r="X579" s="279"/>
      <c r="Y579" s="279"/>
      <c r="Z579" s="279"/>
    </row>
    <row r="580" spans="2:26" ht="21.95" customHeight="1">
      <c r="B580" s="7"/>
      <c r="C580" s="75"/>
      <c r="D580" s="366"/>
      <c r="E580" s="451"/>
      <c r="F580" s="452"/>
      <c r="G580" s="504"/>
      <c r="H580" s="193" t="s">
        <v>57</v>
      </c>
      <c r="I580" s="193" t="s">
        <v>504</v>
      </c>
      <c r="J580" s="374"/>
      <c r="K580" s="193">
        <v>22</v>
      </c>
      <c r="L580" s="102"/>
      <c r="M580" s="416"/>
      <c r="N580" s="376"/>
      <c r="O580" s="173"/>
      <c r="P580" s="109"/>
      <c r="Q580" s="82" t="s">
        <v>14</v>
      </c>
      <c r="R580" s="82" t="s">
        <v>14</v>
      </c>
      <c r="W580" s="279"/>
      <c r="X580" s="279"/>
      <c r="Y580" s="279"/>
      <c r="Z580" s="279"/>
    </row>
    <row r="581" spans="2:26" ht="21.95" customHeight="1">
      <c r="B581" s="7"/>
      <c r="C581" s="75"/>
      <c r="D581" s="387"/>
      <c r="E581" s="453"/>
      <c r="F581" s="454"/>
      <c r="G581" s="442"/>
      <c r="H581" s="193" t="s">
        <v>57</v>
      </c>
      <c r="I581" s="193" t="s">
        <v>540</v>
      </c>
      <c r="J581" s="271" t="s">
        <v>231</v>
      </c>
      <c r="K581" s="193">
        <v>35</v>
      </c>
      <c r="L581" s="102"/>
      <c r="M581" s="417"/>
      <c r="N581" s="208" t="e">
        <f>VLOOKUP(R581,'1'!$A$2:$B$68,2)</f>
        <v>#N/A</v>
      </c>
      <c r="O581" s="173"/>
      <c r="P581" s="109"/>
      <c r="Q581" s="82">
        <v>40</v>
      </c>
      <c r="R581" s="82" t="s">
        <v>14</v>
      </c>
      <c r="W581" s="279"/>
      <c r="X581" s="279"/>
      <c r="Y581" s="279"/>
      <c r="Z581" s="279"/>
    </row>
    <row r="582" spans="2:26" ht="21.95" customHeight="1" thickBot="1">
      <c r="B582" s="333"/>
      <c r="C582" s="301"/>
      <c r="D582" s="302"/>
      <c r="E582" s="303"/>
      <c r="F582" s="304"/>
      <c r="G582" s="302"/>
      <c r="H582" s="302"/>
      <c r="I582" s="302"/>
      <c r="J582" s="302"/>
      <c r="K582" s="305"/>
      <c r="L582" s="334"/>
      <c r="M582" s="335"/>
      <c r="N582" s="226"/>
      <c r="O582" s="118"/>
      <c r="P582" s="109"/>
      <c r="W582" s="279"/>
      <c r="X582" s="279"/>
      <c r="Y582" s="279"/>
      <c r="Z582" s="279"/>
    </row>
    <row r="583" spans="2:26" ht="21.95" customHeight="1" thickTop="1">
      <c r="B583" s="336"/>
      <c r="C583" s="306"/>
      <c r="D583" s="307"/>
      <c r="E583" s="308"/>
      <c r="F583" s="309"/>
      <c r="G583" s="307"/>
      <c r="H583" s="307"/>
      <c r="I583" s="307"/>
      <c r="J583" s="307"/>
      <c r="K583" s="308"/>
      <c r="L583" s="337"/>
      <c r="M583" s="338"/>
      <c r="N583" s="227"/>
      <c r="O583" s="203"/>
      <c r="P583" s="109"/>
      <c r="W583" s="279"/>
      <c r="X583" s="279"/>
      <c r="Y583" s="279"/>
      <c r="Z583" s="279"/>
    </row>
    <row r="584" spans="2:26" ht="21.95" customHeight="1">
      <c r="B584" s="298" t="s">
        <v>642</v>
      </c>
      <c r="C584" s="144" t="s">
        <v>77</v>
      </c>
      <c r="D584" s="295">
        <v>3</v>
      </c>
      <c r="E584" s="407" t="s">
        <v>179</v>
      </c>
      <c r="F584" s="408"/>
      <c r="G584" s="266" t="s">
        <v>171</v>
      </c>
      <c r="H584" s="193" t="s">
        <v>26</v>
      </c>
      <c r="I584" s="193" t="s">
        <v>315</v>
      </c>
      <c r="J584" s="193" t="s">
        <v>235</v>
      </c>
      <c r="K584" s="193" t="s">
        <v>318</v>
      </c>
      <c r="L584" s="102"/>
      <c r="M584" s="269" t="str">
        <f>VLOOKUP(Q584,'1'!$A$2:$B$68,2)</f>
        <v>Sri Suyamti, S.Pd</v>
      </c>
      <c r="N584" s="268" t="e">
        <f>VLOOKUP(R584,'1'!$A$2:$B$68,2)</f>
        <v>#N/A</v>
      </c>
      <c r="O584" s="173"/>
      <c r="P584" s="109"/>
      <c r="Q584" s="82">
        <v>44</v>
      </c>
      <c r="R584" s="82" t="s">
        <v>14</v>
      </c>
      <c r="W584" s="279"/>
      <c r="X584" s="279"/>
      <c r="Y584" s="279"/>
      <c r="Z584" s="279"/>
    </row>
    <row r="585" spans="2:26" ht="21.95" customHeight="1">
      <c r="B585" s="171"/>
      <c r="C585" s="144" t="s">
        <v>82</v>
      </c>
      <c r="D585" s="365">
        <v>3</v>
      </c>
      <c r="E585" s="391" t="s">
        <v>179</v>
      </c>
      <c r="F585" s="392"/>
      <c r="G585" s="371" t="s">
        <v>171</v>
      </c>
      <c r="H585" s="193" t="s">
        <v>58</v>
      </c>
      <c r="I585" s="193" t="s">
        <v>336</v>
      </c>
      <c r="J585" s="193" t="s">
        <v>232</v>
      </c>
      <c r="K585" s="193">
        <v>26</v>
      </c>
      <c r="L585" s="102"/>
      <c r="M585" s="415" t="str">
        <f>VLOOKUP(Q585,'1'!$A$2:$B$68,2)</f>
        <v>Agus Dimyati, S.S</v>
      </c>
      <c r="N585" s="268" t="e">
        <f>VLOOKUP(R585,'1'!$A$2:$B$68,2)</f>
        <v>#N/A</v>
      </c>
      <c r="O585" s="173"/>
      <c r="P585" s="109"/>
      <c r="Q585" s="82">
        <v>2</v>
      </c>
      <c r="R585" s="82" t="s">
        <v>14</v>
      </c>
      <c r="W585" s="279"/>
      <c r="X585" s="279"/>
      <c r="Y585" s="279"/>
      <c r="Z585" s="279"/>
    </row>
    <row r="586" spans="2:26" ht="21.95" customHeight="1">
      <c r="B586" s="171"/>
      <c r="C586" s="152" t="s">
        <v>255</v>
      </c>
      <c r="D586" s="366"/>
      <c r="E586" s="393"/>
      <c r="F586" s="394"/>
      <c r="G586" s="372"/>
      <c r="H586" s="193" t="s">
        <v>58</v>
      </c>
      <c r="I586" s="193" t="s">
        <v>344</v>
      </c>
      <c r="J586" s="193" t="s">
        <v>231</v>
      </c>
      <c r="K586" s="193" t="s">
        <v>313</v>
      </c>
      <c r="L586" s="102"/>
      <c r="M586" s="416"/>
      <c r="N586" s="268" t="e">
        <f>VLOOKUP(R586,'1'!$A$2:$B$68,2)</f>
        <v>#N/A</v>
      </c>
      <c r="O586" s="173"/>
      <c r="P586" s="109"/>
      <c r="Q586" s="82">
        <v>47</v>
      </c>
      <c r="R586" s="82" t="s">
        <v>14</v>
      </c>
      <c r="W586" s="279"/>
      <c r="X586" s="279"/>
      <c r="Y586" s="279"/>
      <c r="Z586" s="279"/>
    </row>
    <row r="587" spans="2:26" ht="21.95" customHeight="1">
      <c r="B587" s="171"/>
      <c r="C587" s="145"/>
      <c r="D587" s="366"/>
      <c r="E587" s="393"/>
      <c r="F587" s="394"/>
      <c r="G587" s="372"/>
      <c r="H587" s="193" t="s">
        <v>58</v>
      </c>
      <c r="I587" s="193" t="s">
        <v>386</v>
      </c>
      <c r="J587" s="193" t="s">
        <v>233</v>
      </c>
      <c r="K587" s="193" t="s">
        <v>387</v>
      </c>
      <c r="L587" s="102"/>
      <c r="M587" s="417"/>
      <c r="N587" s="268" t="e">
        <f>VLOOKUP(R587,'1'!$A$2:$B$68,2)</f>
        <v>#N/A</v>
      </c>
      <c r="O587" s="173"/>
      <c r="P587" s="109"/>
      <c r="Q587" s="82">
        <v>31</v>
      </c>
      <c r="R587" s="82" t="s">
        <v>14</v>
      </c>
      <c r="W587" s="279"/>
      <c r="X587" s="279"/>
      <c r="Y587" s="279"/>
      <c r="Z587" s="279"/>
    </row>
    <row r="588" spans="2:26" ht="21.95" customHeight="1">
      <c r="B588" s="171"/>
      <c r="C588" s="145"/>
      <c r="D588" s="365">
        <v>3</v>
      </c>
      <c r="E588" s="391" t="s">
        <v>179</v>
      </c>
      <c r="F588" s="392"/>
      <c r="G588" s="371" t="s">
        <v>212</v>
      </c>
      <c r="H588" s="193" t="s">
        <v>57</v>
      </c>
      <c r="I588" s="193" t="s">
        <v>470</v>
      </c>
      <c r="J588" s="193" t="s">
        <v>232</v>
      </c>
      <c r="K588" s="193" t="s">
        <v>471</v>
      </c>
      <c r="L588" s="102"/>
      <c r="M588" s="415" t="str">
        <f>VLOOKUP(Q588,'1'!$A$2:$B$68,2)</f>
        <v>Sally Kurnia Octaviani, S.Pd, M.Hum</v>
      </c>
      <c r="N588" s="268" t="e">
        <f>VLOOKUP(R588,'1'!$A$2:$B$68,2)</f>
        <v>#N/A</v>
      </c>
      <c r="O588" s="173"/>
      <c r="P588" s="109"/>
      <c r="Q588" s="82">
        <v>47</v>
      </c>
      <c r="R588" s="82" t="s">
        <v>14</v>
      </c>
      <c r="W588" s="279"/>
      <c r="X588" s="279"/>
      <c r="Y588" s="279"/>
      <c r="Z588" s="279"/>
    </row>
    <row r="589" spans="2:26" ht="21.95" customHeight="1">
      <c r="B589" s="171"/>
      <c r="C589" s="145"/>
      <c r="D589" s="366"/>
      <c r="E589" s="393"/>
      <c r="F589" s="394"/>
      <c r="G589" s="372"/>
      <c r="H589" s="193" t="s">
        <v>57</v>
      </c>
      <c r="I589" s="193" t="s">
        <v>303</v>
      </c>
      <c r="J589" s="193" t="s">
        <v>231</v>
      </c>
      <c r="K589" s="193">
        <v>27</v>
      </c>
      <c r="L589" s="102"/>
      <c r="M589" s="416"/>
      <c r="N589" s="268" t="e">
        <f>VLOOKUP(R589,'1'!$A$2:$B$68,2)</f>
        <v>#N/A</v>
      </c>
      <c r="O589" s="173"/>
      <c r="P589" s="109"/>
      <c r="Q589" s="82">
        <v>31</v>
      </c>
      <c r="R589" s="82" t="s">
        <v>14</v>
      </c>
      <c r="W589" s="279"/>
      <c r="X589" s="279"/>
      <c r="Y589" s="279"/>
      <c r="Z589" s="279"/>
    </row>
    <row r="590" spans="2:26" ht="21.95" customHeight="1">
      <c r="B590" s="171"/>
      <c r="C590" s="145"/>
      <c r="D590" s="366"/>
      <c r="E590" s="393"/>
      <c r="F590" s="394"/>
      <c r="G590" s="372"/>
      <c r="H590" s="193" t="s">
        <v>57</v>
      </c>
      <c r="I590" s="193" t="s">
        <v>458</v>
      </c>
      <c r="J590" s="193" t="s">
        <v>233</v>
      </c>
      <c r="K590" s="193" t="s">
        <v>384</v>
      </c>
      <c r="L590" s="102"/>
      <c r="M590" s="416"/>
      <c r="N590" s="268" t="e">
        <f>VLOOKUP(R590,'1'!$A$2:$B$68,2)</f>
        <v>#N/A</v>
      </c>
      <c r="O590" s="173"/>
      <c r="P590" s="109"/>
      <c r="Q590" s="82">
        <v>44</v>
      </c>
      <c r="R590" s="82" t="s">
        <v>14</v>
      </c>
      <c r="W590" s="279"/>
      <c r="X590" s="279"/>
      <c r="Y590" s="279"/>
      <c r="Z590" s="279"/>
    </row>
    <row r="591" spans="2:26" ht="21.95" customHeight="1">
      <c r="B591" s="171"/>
      <c r="C591" s="145"/>
      <c r="D591" s="366"/>
      <c r="E591" s="393"/>
      <c r="F591" s="394"/>
      <c r="G591" s="372"/>
      <c r="H591" s="193" t="s">
        <v>21</v>
      </c>
      <c r="I591" s="193" t="s">
        <v>299</v>
      </c>
      <c r="J591" s="373" t="s">
        <v>235</v>
      </c>
      <c r="K591" s="193" t="s">
        <v>289</v>
      </c>
      <c r="L591" s="102"/>
      <c r="M591" s="416"/>
      <c r="N591" s="375" t="e">
        <f>VLOOKUP(R591,'1'!$A$2:$B$68,2)</f>
        <v>#N/A</v>
      </c>
      <c r="O591" s="173"/>
      <c r="P591" s="109"/>
      <c r="Q591" s="82">
        <v>2</v>
      </c>
      <c r="R591" s="82" t="s">
        <v>14</v>
      </c>
      <c r="W591" s="279"/>
      <c r="X591" s="279"/>
      <c r="Y591" s="279"/>
      <c r="Z591" s="279"/>
    </row>
    <row r="592" spans="2:26" ht="21.95" customHeight="1">
      <c r="B592" s="171"/>
      <c r="C592" s="145"/>
      <c r="D592" s="387"/>
      <c r="E592" s="412"/>
      <c r="F592" s="413"/>
      <c r="G592" s="390"/>
      <c r="H592" s="193" t="s">
        <v>20</v>
      </c>
      <c r="I592" s="193" t="s">
        <v>288</v>
      </c>
      <c r="J592" s="374"/>
      <c r="K592" s="193" t="s">
        <v>289</v>
      </c>
      <c r="L592" s="102"/>
      <c r="M592" s="417"/>
      <c r="N592" s="376"/>
      <c r="O592" s="173"/>
      <c r="P592" s="109"/>
      <c r="Q592" s="82" t="s">
        <v>14</v>
      </c>
      <c r="R592" s="82" t="s">
        <v>14</v>
      </c>
      <c r="W592" s="279"/>
      <c r="X592" s="279"/>
      <c r="Y592" s="279"/>
      <c r="Z592" s="279"/>
    </row>
    <row r="593" spans="2:26" ht="21.95" customHeight="1">
      <c r="B593" s="171"/>
      <c r="C593" s="314"/>
      <c r="D593" s="293">
        <v>5</v>
      </c>
      <c r="E593" s="498" t="s">
        <v>253</v>
      </c>
      <c r="F593" s="499"/>
      <c r="G593" s="285" t="s">
        <v>189</v>
      </c>
      <c r="H593" s="193" t="s">
        <v>20</v>
      </c>
      <c r="I593" s="193" t="s">
        <v>285</v>
      </c>
      <c r="J593" s="193" t="s">
        <v>228</v>
      </c>
      <c r="K593" s="193" t="s">
        <v>287</v>
      </c>
      <c r="L593" s="102"/>
      <c r="M593" s="166" t="str">
        <f>VLOOKUP(Q593,'1'!$A$2:$B$68,2)</f>
        <v>Bambang Satrio Nugroho, S.E, M.M</v>
      </c>
      <c r="N593" s="268" t="e">
        <f>VLOOKUP(R593,'1'!$A$2:$B$68,2)</f>
        <v>#N/A</v>
      </c>
      <c r="O593" s="173"/>
      <c r="P593" s="109"/>
      <c r="Q593" s="82">
        <v>7</v>
      </c>
      <c r="R593" s="82" t="s">
        <v>14</v>
      </c>
      <c r="W593" s="279"/>
      <c r="X593" s="279"/>
      <c r="Y593" s="279"/>
      <c r="Z593" s="279"/>
    </row>
    <row r="594" spans="2:26" ht="21.95" customHeight="1">
      <c r="B594" s="171"/>
      <c r="C594" s="70"/>
      <c r="D594" s="365">
        <v>1</v>
      </c>
      <c r="E594" s="391" t="s">
        <v>169</v>
      </c>
      <c r="F594" s="392"/>
      <c r="G594" s="371" t="s">
        <v>189</v>
      </c>
      <c r="H594" s="193" t="s">
        <v>58</v>
      </c>
      <c r="I594" s="193" t="s">
        <v>617</v>
      </c>
      <c r="J594" s="193" t="s">
        <v>232</v>
      </c>
      <c r="K594" s="193" t="s">
        <v>435</v>
      </c>
      <c r="L594" s="102"/>
      <c r="M594" s="415" t="str">
        <f>VLOOKUP(Q594,'1'!$A$2:$B$68,2)</f>
        <v>Wawan Laksito, S.Si, M.Kom</v>
      </c>
      <c r="N594" s="268" t="str">
        <f>VLOOKUP(R594,'1'!$A$2:$B$68,2)</f>
        <v>Retno Tri Vulandari, S.Si, M.Si</v>
      </c>
      <c r="O594" s="173"/>
      <c r="P594" s="109"/>
      <c r="Q594" s="82">
        <v>52</v>
      </c>
      <c r="R594" s="82">
        <v>34</v>
      </c>
      <c r="W594" s="279"/>
      <c r="X594" s="279"/>
      <c r="Y594" s="279"/>
      <c r="Z594" s="279"/>
    </row>
    <row r="595" spans="2:26" ht="21.95" customHeight="1">
      <c r="B595" s="74"/>
      <c r="C595" s="144"/>
      <c r="D595" s="366"/>
      <c r="E595" s="393"/>
      <c r="F595" s="394"/>
      <c r="G595" s="372"/>
      <c r="H595" s="193" t="s">
        <v>58</v>
      </c>
      <c r="I595" s="193" t="s">
        <v>424</v>
      </c>
      <c r="J595" s="193" t="s">
        <v>231</v>
      </c>
      <c r="K595" s="193">
        <v>28</v>
      </c>
      <c r="L595" s="102"/>
      <c r="M595" s="416"/>
      <c r="N595" s="268" t="e">
        <f>VLOOKUP(R595,'1'!$A$2:$B$68,2)</f>
        <v>#N/A</v>
      </c>
      <c r="O595" s="173"/>
      <c r="P595" s="109"/>
      <c r="Q595" s="82">
        <v>12</v>
      </c>
      <c r="R595" s="82" t="s">
        <v>14</v>
      </c>
      <c r="W595" s="279"/>
      <c r="X595" s="279"/>
      <c r="Y595" s="279"/>
      <c r="Z595" s="279"/>
    </row>
    <row r="596" spans="2:26" ht="21.95" customHeight="1">
      <c r="B596" s="171"/>
      <c r="C596" s="70"/>
      <c r="D596" s="387"/>
      <c r="E596" s="412"/>
      <c r="F596" s="413"/>
      <c r="G596" s="372"/>
      <c r="H596" s="193" t="s">
        <v>58</v>
      </c>
      <c r="I596" s="193" t="s">
        <v>618</v>
      </c>
      <c r="J596" s="193" t="s">
        <v>229</v>
      </c>
      <c r="K596" s="193" t="s">
        <v>619</v>
      </c>
      <c r="L596" s="102"/>
      <c r="M596" s="416"/>
      <c r="N596" s="268" t="e">
        <f>VLOOKUP(R596,'1'!$A$2:$B$68,2)</f>
        <v>#N/A</v>
      </c>
      <c r="O596" s="173"/>
      <c r="P596" s="109"/>
      <c r="Q596" s="82">
        <v>33</v>
      </c>
      <c r="R596" s="82" t="s">
        <v>14</v>
      </c>
      <c r="W596" s="279"/>
      <c r="X596" s="279"/>
      <c r="Y596" s="279"/>
      <c r="Z596" s="279"/>
    </row>
    <row r="597" spans="2:26" ht="21.95" customHeight="1">
      <c r="B597" s="171"/>
      <c r="C597" s="144"/>
      <c r="D597" s="293">
        <v>3</v>
      </c>
      <c r="E597" s="407" t="s">
        <v>169</v>
      </c>
      <c r="F597" s="408"/>
      <c r="G597" s="390"/>
      <c r="H597" s="193" t="s">
        <v>358</v>
      </c>
      <c r="I597" s="193" t="s">
        <v>315</v>
      </c>
      <c r="J597" s="193" t="s">
        <v>233</v>
      </c>
      <c r="K597" s="193" t="s">
        <v>322</v>
      </c>
      <c r="L597" s="102"/>
      <c r="M597" s="417"/>
      <c r="N597" s="268" t="e">
        <f>VLOOKUP(R597,'1'!$A$2:$B$68,2)</f>
        <v>#N/A</v>
      </c>
      <c r="O597" s="173"/>
      <c r="P597" s="109"/>
      <c r="Q597" s="82">
        <v>11</v>
      </c>
      <c r="R597" s="82" t="s">
        <v>14</v>
      </c>
      <c r="W597" s="279"/>
      <c r="X597" s="279"/>
      <c r="Y597" s="279"/>
      <c r="Z597" s="279"/>
    </row>
    <row r="598" spans="2:26" ht="21.95" customHeight="1">
      <c r="B598" s="6"/>
      <c r="C598" s="75"/>
      <c r="D598" s="285"/>
      <c r="E598" s="191"/>
      <c r="F598" s="191"/>
      <c r="G598" s="285"/>
      <c r="H598" s="193"/>
      <c r="I598" s="193"/>
      <c r="J598" s="193"/>
      <c r="K598" s="193"/>
      <c r="M598" s="345"/>
      <c r="N598" s="56"/>
      <c r="O598" s="102"/>
      <c r="P598" s="102"/>
      <c r="Q598" s="82" t="s">
        <v>14</v>
      </c>
      <c r="R598" s="82" t="s">
        <v>14</v>
      </c>
      <c r="W598" s="279"/>
      <c r="X598" s="279"/>
      <c r="Y598" s="279"/>
      <c r="Z598" s="279"/>
    </row>
    <row r="599" spans="2:26" ht="21.95" customHeight="1">
      <c r="B599" s="6"/>
      <c r="C599" s="75"/>
      <c r="D599" s="409" t="s">
        <v>39</v>
      </c>
      <c r="E599" s="410"/>
      <c r="F599" s="410"/>
      <c r="G599" s="410"/>
      <c r="H599" s="410"/>
      <c r="I599" s="410"/>
      <c r="J599" s="410"/>
      <c r="K599" s="410"/>
      <c r="L599" s="410"/>
      <c r="M599" s="410"/>
      <c r="N599" s="475"/>
      <c r="O599" s="102"/>
      <c r="P599" s="102"/>
      <c r="Q599" s="82" t="s">
        <v>14</v>
      </c>
      <c r="R599" s="82" t="s">
        <v>14</v>
      </c>
      <c r="W599" s="279"/>
      <c r="X599" s="279"/>
      <c r="Y599" s="279"/>
      <c r="Z599" s="279"/>
    </row>
    <row r="600" spans="2:26" ht="21.95" customHeight="1">
      <c r="B600" s="21"/>
      <c r="C600" s="144" t="s">
        <v>77</v>
      </c>
      <c r="D600" s="295">
        <v>3</v>
      </c>
      <c r="E600" s="315" t="s">
        <v>179</v>
      </c>
      <c r="F600" s="316"/>
      <c r="G600" s="266" t="s">
        <v>172</v>
      </c>
      <c r="H600" s="193" t="s">
        <v>26</v>
      </c>
      <c r="I600" s="193" t="s">
        <v>282</v>
      </c>
      <c r="J600" s="271" t="s">
        <v>233</v>
      </c>
      <c r="K600" s="193">
        <v>16</v>
      </c>
      <c r="L600" s="102"/>
      <c r="M600" s="278" t="str">
        <f>VLOOKUP(Q600,'1'!$A$2:$B$68,2)</f>
        <v>Sri Suyamti, S.Pd</v>
      </c>
      <c r="N600" s="268" t="e">
        <f>VLOOKUP(R600,'1'!$A$2:$B$68,2)</f>
        <v>#N/A</v>
      </c>
      <c r="O600" s="173"/>
      <c r="P600" s="109"/>
      <c r="Q600" s="82">
        <v>44</v>
      </c>
      <c r="R600" s="82" t="s">
        <v>14</v>
      </c>
      <c r="W600" s="279"/>
      <c r="X600" s="279"/>
      <c r="Y600" s="279"/>
      <c r="Z600" s="279"/>
    </row>
    <row r="601" spans="2:26" ht="21.95" customHeight="1">
      <c r="B601" s="21"/>
      <c r="C601" s="144" t="s">
        <v>82</v>
      </c>
      <c r="D601" s="365">
        <v>3</v>
      </c>
      <c r="E601" s="391" t="s">
        <v>179</v>
      </c>
      <c r="F601" s="392"/>
      <c r="G601" s="371" t="s">
        <v>172</v>
      </c>
      <c r="H601" s="193" t="s">
        <v>58</v>
      </c>
      <c r="I601" s="193" t="s">
        <v>334</v>
      </c>
      <c r="J601" s="193" t="s">
        <v>231</v>
      </c>
      <c r="K601" s="193">
        <v>20</v>
      </c>
      <c r="L601" s="102"/>
      <c r="M601" s="415" t="str">
        <f>VLOOKUP(Q601,'1'!$A$2:$B$68,2)</f>
        <v>Agus Dimyati, S.S</v>
      </c>
      <c r="N601" s="268" t="e">
        <f>VLOOKUP(R601,'1'!$A$2:$B$68,2)</f>
        <v>#N/A</v>
      </c>
      <c r="O601" s="173"/>
      <c r="P601" s="109"/>
      <c r="Q601" s="82">
        <v>2</v>
      </c>
      <c r="R601" s="82" t="s">
        <v>14</v>
      </c>
      <c r="W601" s="279"/>
      <c r="X601" s="279"/>
      <c r="Y601" s="279"/>
      <c r="Z601" s="279"/>
    </row>
    <row r="602" spans="2:26" ht="21.95" customHeight="1">
      <c r="B602" s="21"/>
      <c r="C602" s="152" t="s">
        <v>255</v>
      </c>
      <c r="D602" s="366"/>
      <c r="E602" s="393"/>
      <c r="F602" s="394"/>
      <c r="G602" s="372"/>
      <c r="H602" s="193" t="s">
        <v>58</v>
      </c>
      <c r="I602" s="193" t="s">
        <v>334</v>
      </c>
      <c r="J602" s="373" t="s">
        <v>232</v>
      </c>
      <c r="K602" s="193">
        <v>14</v>
      </c>
      <c r="L602" s="102"/>
      <c r="M602" s="416"/>
      <c r="N602" s="375" t="e">
        <f>VLOOKUP(R602,'1'!$A$2:$B$68,2)</f>
        <v>#N/A</v>
      </c>
      <c r="O602" s="173"/>
      <c r="P602" s="109"/>
      <c r="Q602" s="82">
        <v>12</v>
      </c>
      <c r="R602" s="82" t="s">
        <v>14</v>
      </c>
      <c r="W602" s="279"/>
      <c r="X602" s="279"/>
      <c r="Y602" s="279"/>
      <c r="Z602" s="279"/>
    </row>
    <row r="603" spans="2:26" ht="21.95" customHeight="1">
      <c r="B603" s="21"/>
      <c r="C603" s="145"/>
      <c r="D603" s="387"/>
      <c r="E603" s="412"/>
      <c r="F603" s="413"/>
      <c r="G603" s="390"/>
      <c r="H603" s="193" t="s">
        <v>58</v>
      </c>
      <c r="I603" s="193" t="s">
        <v>349</v>
      </c>
      <c r="J603" s="374"/>
      <c r="K603" s="193" t="s">
        <v>246</v>
      </c>
      <c r="L603" s="102"/>
      <c r="M603" s="417"/>
      <c r="N603" s="376"/>
      <c r="O603" s="173"/>
      <c r="P603" s="109"/>
      <c r="Q603" s="82" t="s">
        <v>14</v>
      </c>
      <c r="R603" s="82" t="s">
        <v>14</v>
      </c>
      <c r="W603" s="279"/>
      <c r="X603" s="279"/>
      <c r="Y603" s="279"/>
      <c r="Z603" s="279"/>
    </row>
    <row r="604" spans="2:26" ht="21.95" customHeight="1">
      <c r="B604" s="6"/>
      <c r="C604" s="149"/>
      <c r="D604" s="293">
        <v>5</v>
      </c>
      <c r="E604" s="507" t="s">
        <v>660</v>
      </c>
      <c r="F604" s="508"/>
      <c r="G604" s="266" t="s">
        <v>172</v>
      </c>
      <c r="H604" s="193" t="s">
        <v>59</v>
      </c>
      <c r="I604" s="193" t="s">
        <v>662</v>
      </c>
      <c r="J604" s="193" t="s">
        <v>229</v>
      </c>
      <c r="K604" s="193" t="s">
        <v>661</v>
      </c>
      <c r="L604" s="102"/>
      <c r="M604" s="166" t="str">
        <f>VLOOKUP(Q604,'1'!$A$2:$B$68,2)</f>
        <v>Bambang Satrio Nugroho, S.E, M.M</v>
      </c>
      <c r="N604" s="268" t="e">
        <f>VLOOKUP(R604,'1'!$A$2:$B$68,2)</f>
        <v>#N/A</v>
      </c>
      <c r="O604" s="173"/>
      <c r="P604" s="109"/>
      <c r="Q604" s="82">
        <v>7</v>
      </c>
      <c r="R604" s="82" t="s">
        <v>14</v>
      </c>
      <c r="W604" s="279"/>
      <c r="X604" s="279"/>
      <c r="Y604" s="279"/>
      <c r="Z604" s="279"/>
    </row>
    <row r="605" spans="2:26" ht="21.95" customHeight="1">
      <c r="B605" s="21"/>
      <c r="C605" s="145"/>
      <c r="D605" s="365">
        <v>3</v>
      </c>
      <c r="E605" s="391" t="s">
        <v>179</v>
      </c>
      <c r="F605" s="392"/>
      <c r="G605" s="371" t="s">
        <v>211</v>
      </c>
      <c r="H605" s="193" t="s">
        <v>57</v>
      </c>
      <c r="I605" s="193" t="s">
        <v>324</v>
      </c>
      <c r="J605" s="193" t="s">
        <v>229</v>
      </c>
      <c r="K605" s="193">
        <v>22</v>
      </c>
      <c r="L605" s="102"/>
      <c r="M605" s="415" t="str">
        <f>VLOOKUP(Q605,'1'!$A$2:$B$68,2)</f>
        <v>Sally Kurnia Octaviani, S.Pd, M.Hum</v>
      </c>
      <c r="N605" s="268" t="e">
        <f>VLOOKUP(R605,'1'!$A$2:$B$68,2)</f>
        <v>#N/A</v>
      </c>
      <c r="O605" s="173"/>
      <c r="P605" s="109"/>
      <c r="Q605" s="82">
        <v>47</v>
      </c>
      <c r="R605" s="82" t="s">
        <v>14</v>
      </c>
      <c r="W605" s="279"/>
      <c r="X605" s="279"/>
      <c r="Y605" s="279"/>
      <c r="Z605" s="279"/>
    </row>
    <row r="606" spans="2:26" ht="21.95" customHeight="1">
      <c r="B606" s="21"/>
      <c r="C606" s="145"/>
      <c r="D606" s="366"/>
      <c r="E606" s="393"/>
      <c r="F606" s="394"/>
      <c r="G606" s="372"/>
      <c r="H606" s="193" t="s">
        <v>57</v>
      </c>
      <c r="I606" s="193" t="s">
        <v>499</v>
      </c>
      <c r="J606" s="373" t="s">
        <v>228</v>
      </c>
      <c r="K606" s="193" t="s">
        <v>500</v>
      </c>
      <c r="L606" s="102"/>
      <c r="M606" s="416"/>
      <c r="N606" s="375" t="e">
        <f>VLOOKUP(R606,'1'!$A$2:$B$68,2)</f>
        <v>#N/A</v>
      </c>
      <c r="O606" s="173"/>
      <c r="P606" s="109"/>
      <c r="Q606" s="82">
        <v>12</v>
      </c>
      <c r="R606" s="82" t="s">
        <v>14</v>
      </c>
      <c r="W606" s="279"/>
      <c r="X606" s="279"/>
      <c r="Y606" s="279"/>
      <c r="Z606" s="279"/>
    </row>
    <row r="607" spans="2:26" ht="21.95" customHeight="1">
      <c r="B607" s="21"/>
      <c r="C607" s="145"/>
      <c r="D607" s="366"/>
      <c r="E607" s="393"/>
      <c r="F607" s="394"/>
      <c r="G607" s="372"/>
      <c r="H607" s="193" t="s">
        <v>20</v>
      </c>
      <c r="I607" s="193" t="s">
        <v>274</v>
      </c>
      <c r="J607" s="414"/>
      <c r="K607" s="193">
        <v>4</v>
      </c>
      <c r="L607" s="102"/>
      <c r="M607" s="416"/>
      <c r="N607" s="418"/>
      <c r="O607" s="173"/>
      <c r="P607" s="109"/>
      <c r="Q607" s="82" t="s">
        <v>14</v>
      </c>
      <c r="R607" s="82" t="s">
        <v>14</v>
      </c>
      <c r="W607" s="279"/>
      <c r="X607" s="279"/>
      <c r="Y607" s="279"/>
      <c r="Z607" s="279"/>
    </row>
    <row r="608" spans="2:26" ht="21.95" customHeight="1">
      <c r="B608" s="21"/>
      <c r="C608" s="145"/>
      <c r="D608" s="387"/>
      <c r="E608" s="412"/>
      <c r="F608" s="413"/>
      <c r="G608" s="390"/>
      <c r="H608" s="193" t="s">
        <v>21</v>
      </c>
      <c r="I608" s="193" t="s">
        <v>276</v>
      </c>
      <c r="J608" s="374"/>
      <c r="K608" s="193">
        <v>5</v>
      </c>
      <c r="L608" s="102"/>
      <c r="M608" s="417"/>
      <c r="N608" s="376"/>
      <c r="O608" s="173"/>
      <c r="P608" s="109"/>
      <c r="Q608" s="82" t="s">
        <v>14</v>
      </c>
      <c r="R608" s="82" t="s">
        <v>14</v>
      </c>
      <c r="W608" s="279"/>
      <c r="X608" s="279"/>
      <c r="Y608" s="279"/>
      <c r="Z608" s="279"/>
    </row>
    <row r="609" spans="1:44" ht="21.95" customHeight="1">
      <c r="B609" s="6"/>
      <c r="C609" s="103"/>
      <c r="D609" s="295">
        <v>1</v>
      </c>
      <c r="E609" s="391" t="s">
        <v>169</v>
      </c>
      <c r="F609" s="392"/>
      <c r="G609" s="371" t="s">
        <v>211</v>
      </c>
      <c r="H609" s="193" t="s">
        <v>58</v>
      </c>
      <c r="I609" s="193" t="s">
        <v>426</v>
      </c>
      <c r="J609" s="193" t="s">
        <v>232</v>
      </c>
      <c r="K609" s="193">
        <v>29</v>
      </c>
      <c r="L609" s="102"/>
      <c r="M609" s="415" t="str">
        <f>VLOOKUP(Q609,'1'!$A$2:$B$68,2)</f>
        <v>Wawan Laksito, S.Si, M.Kom</v>
      </c>
      <c r="N609" s="268" t="str">
        <f>VLOOKUP(R609,'1'!$A$2:$B$68,2)</f>
        <v>Sapto Nugroho, S.T</v>
      </c>
      <c r="O609" s="173"/>
      <c r="P609" s="109"/>
      <c r="Q609" s="82">
        <v>52</v>
      </c>
      <c r="R609" s="82">
        <v>36</v>
      </c>
      <c r="W609" s="279"/>
      <c r="X609" s="279"/>
      <c r="Y609" s="279"/>
      <c r="Z609" s="279"/>
    </row>
    <row r="610" spans="1:44" ht="21.95" customHeight="1">
      <c r="B610" s="21"/>
      <c r="C610" s="145"/>
      <c r="D610" s="293">
        <v>3</v>
      </c>
      <c r="E610" s="407" t="s">
        <v>169</v>
      </c>
      <c r="F610" s="408"/>
      <c r="G610" s="390"/>
      <c r="H610" s="193" t="s">
        <v>358</v>
      </c>
      <c r="I610" s="193" t="s">
        <v>295</v>
      </c>
      <c r="J610" s="271" t="s">
        <v>231</v>
      </c>
      <c r="K610" s="193" t="s">
        <v>296</v>
      </c>
      <c r="L610" s="102"/>
      <c r="M610" s="417"/>
      <c r="N610" s="268" t="e">
        <f>VLOOKUP(R610,'1'!$A$2:$B$68,2)</f>
        <v>#N/A</v>
      </c>
      <c r="O610" s="173"/>
      <c r="P610" s="109"/>
      <c r="Q610" s="82">
        <v>11</v>
      </c>
      <c r="W610" s="279"/>
      <c r="X610" s="279"/>
      <c r="Y610" s="279"/>
      <c r="Z610" s="279"/>
    </row>
    <row r="611" spans="1:44" ht="21.95" customHeight="1">
      <c r="B611" s="21"/>
      <c r="C611" s="17"/>
      <c r="D611" s="266"/>
      <c r="E611" s="194"/>
      <c r="F611" s="194"/>
      <c r="G611" s="266"/>
      <c r="H611" s="270"/>
      <c r="I611" s="270"/>
      <c r="J611" s="270"/>
      <c r="K611" s="270"/>
      <c r="L611" s="102"/>
      <c r="M611" s="269"/>
      <c r="N611" s="268"/>
      <c r="O611" s="173"/>
      <c r="P611" s="109"/>
      <c r="W611" s="279"/>
      <c r="X611" s="279"/>
      <c r="Y611" s="279"/>
      <c r="Z611" s="279"/>
    </row>
    <row r="612" spans="1:44" ht="15.75" customHeight="1" thickBot="1">
      <c r="B612" s="76"/>
      <c r="C612" s="214"/>
      <c r="D612" s="127"/>
      <c r="E612" s="128"/>
      <c r="F612" s="128"/>
      <c r="G612" s="127"/>
      <c r="H612" s="129"/>
      <c r="I612" s="129"/>
      <c r="J612" s="129"/>
      <c r="K612" s="129"/>
      <c r="L612" s="106"/>
      <c r="M612" s="215"/>
      <c r="N612" s="216"/>
      <c r="O612" s="173"/>
      <c r="P612" s="109"/>
      <c r="W612" s="279"/>
      <c r="X612" s="279"/>
      <c r="Y612" s="279"/>
      <c r="Z612" s="279"/>
    </row>
    <row r="613" spans="1:44" ht="15.75" customHeight="1">
      <c r="B613" s="2"/>
      <c r="C613" s="2"/>
      <c r="D613" s="42"/>
      <c r="E613" s="187"/>
      <c r="F613" s="187"/>
      <c r="G613" s="42"/>
      <c r="H613" s="49"/>
      <c r="I613" s="49"/>
      <c r="J613" s="49"/>
      <c r="K613" s="49"/>
      <c r="L613" s="102"/>
      <c r="M613" s="188"/>
      <c r="N613" s="63"/>
      <c r="O613" s="185"/>
      <c r="P613" s="109"/>
      <c r="W613" s="279"/>
      <c r="X613" s="279"/>
      <c r="Y613" s="279"/>
      <c r="Z613" s="279"/>
    </row>
    <row r="614" spans="1:44" ht="15.75" customHeight="1">
      <c r="B614" s="2"/>
      <c r="C614" s="124"/>
      <c r="D614" s="42"/>
      <c r="E614" s="43"/>
      <c r="F614" s="43"/>
      <c r="G614" s="42"/>
      <c r="H614" s="49"/>
      <c r="I614" s="49"/>
      <c r="J614" s="49"/>
      <c r="K614" s="49"/>
      <c r="M614" s="354"/>
      <c r="N614" s="63"/>
      <c r="O614" s="102"/>
      <c r="P614" s="102"/>
      <c r="W614" s="279"/>
      <c r="X614" s="279"/>
      <c r="Y614" s="279"/>
      <c r="Z614" s="279"/>
    </row>
    <row r="615" spans="1:44" ht="15.75" customHeight="1">
      <c r="B615" s="85" t="s">
        <v>10</v>
      </c>
      <c r="C615" s="4"/>
      <c r="D615" s="4"/>
      <c r="E615" s="4"/>
      <c r="F615" s="4"/>
      <c r="G615" s="82" t="s">
        <v>62</v>
      </c>
      <c r="H615" s="2"/>
      <c r="I615" s="51"/>
      <c r="J615" s="49"/>
      <c r="K615" s="49"/>
      <c r="L615" s="102"/>
      <c r="M615" s="354"/>
      <c r="N615" s="63"/>
      <c r="O615" s="102"/>
      <c r="P615" s="102"/>
      <c r="W615" s="279"/>
      <c r="X615" s="279"/>
      <c r="Y615" s="279"/>
      <c r="Z615" s="279"/>
    </row>
    <row r="616" spans="1:44" ht="15.75" customHeight="1">
      <c r="B616" s="87" t="s">
        <v>18</v>
      </c>
      <c r="C616" s="4" t="s">
        <v>700</v>
      </c>
      <c r="J616" s="13" t="s">
        <v>643</v>
      </c>
      <c r="K616" s="49"/>
      <c r="L616" s="102"/>
      <c r="M616" s="354"/>
      <c r="N616" s="63"/>
      <c r="O616" s="102"/>
      <c r="P616" s="102"/>
      <c r="W616" s="279"/>
      <c r="X616" s="279"/>
      <c r="Y616" s="279"/>
      <c r="Z616" s="279"/>
    </row>
    <row r="617" spans="1:44" ht="15.75" customHeight="1">
      <c r="B617" s="87" t="s">
        <v>18</v>
      </c>
      <c r="C617" s="4" t="s">
        <v>43</v>
      </c>
      <c r="J617" s="13" t="s">
        <v>11</v>
      </c>
      <c r="K617" s="49"/>
      <c r="L617" s="102"/>
      <c r="M617" s="354"/>
      <c r="N617" s="63"/>
      <c r="O617" s="102"/>
      <c r="P617" s="102"/>
      <c r="W617" s="279"/>
      <c r="X617" s="279"/>
      <c r="Y617" s="279"/>
      <c r="Z617" s="279"/>
    </row>
    <row r="618" spans="1:44" ht="15.75" customHeight="1">
      <c r="B618" s="87" t="s">
        <v>18</v>
      </c>
      <c r="C618" s="4" t="s">
        <v>13</v>
      </c>
      <c r="J618" s="13" t="s">
        <v>40</v>
      </c>
      <c r="K618" s="49"/>
      <c r="L618" s="102"/>
      <c r="M618" s="354"/>
      <c r="N618" s="63"/>
      <c r="O618" s="102"/>
      <c r="P618" s="102"/>
      <c r="W618" s="279"/>
      <c r="X618" s="279"/>
      <c r="Y618" s="279"/>
      <c r="Z618" s="279"/>
    </row>
    <row r="619" spans="1:44" ht="15.75" customHeight="1">
      <c r="B619" s="84" t="s">
        <v>1</v>
      </c>
      <c r="C619" s="4" t="s">
        <v>22</v>
      </c>
      <c r="K619" s="49"/>
      <c r="L619" s="102"/>
      <c r="M619" s="354"/>
      <c r="N619" s="63"/>
      <c r="O619" s="102"/>
      <c r="P619" s="102"/>
      <c r="W619" s="279"/>
      <c r="X619" s="279"/>
      <c r="Y619" s="279"/>
      <c r="Z619" s="279"/>
    </row>
    <row r="620" spans="1:44" ht="15.75" customHeight="1">
      <c r="B620" s="87" t="s">
        <v>18</v>
      </c>
      <c r="C620" s="4" t="s">
        <v>27</v>
      </c>
      <c r="J620" s="4"/>
      <c r="K620" s="49"/>
      <c r="L620" s="102"/>
      <c r="M620" s="354"/>
      <c r="N620" s="63"/>
      <c r="O620" s="102"/>
      <c r="P620" s="102"/>
      <c r="W620" s="279"/>
      <c r="X620" s="279"/>
      <c r="Y620" s="279"/>
      <c r="Z620" s="279"/>
    </row>
    <row r="621" spans="1:44" s="24" customFormat="1" ht="15.75" customHeight="1">
      <c r="A621" s="82"/>
      <c r="B621" s="84" t="s">
        <v>1</v>
      </c>
      <c r="C621" s="86" t="s">
        <v>44</v>
      </c>
      <c r="D621" s="82"/>
      <c r="E621" s="82"/>
      <c r="F621" s="82"/>
      <c r="G621" s="82"/>
      <c r="H621" s="82"/>
      <c r="I621" s="82"/>
      <c r="J621" s="4" t="s">
        <v>1</v>
      </c>
      <c r="K621" s="49"/>
      <c r="L621" s="102"/>
      <c r="M621" s="354"/>
      <c r="N621" s="63"/>
      <c r="O621" s="110"/>
      <c r="P621" s="110"/>
      <c r="Q621" s="133"/>
      <c r="R621" s="133"/>
      <c r="S621" s="133"/>
      <c r="W621" s="139"/>
      <c r="X621" s="139"/>
      <c r="Y621" s="139"/>
      <c r="Z621" s="139"/>
    </row>
    <row r="622" spans="1:44" ht="15">
      <c r="B622" s="87" t="s">
        <v>18</v>
      </c>
      <c r="C622" s="88" t="s">
        <v>41</v>
      </c>
      <c r="J622" s="5"/>
      <c r="K622" s="49"/>
      <c r="L622" s="102"/>
      <c r="M622" s="354"/>
      <c r="N622" s="63"/>
    </row>
    <row r="623" spans="1:44" s="82" customFormat="1" ht="15">
      <c r="K623" s="49"/>
      <c r="L623" s="102"/>
      <c r="M623" s="354"/>
      <c r="N623" s="63"/>
      <c r="T623"/>
      <c r="U623"/>
      <c r="V623"/>
      <c r="W623" s="25"/>
      <c r="X623"/>
      <c r="Y623" s="24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</row>
    <row r="624" spans="1:44" s="82" customFormat="1" ht="15">
      <c r="J624" s="14" t="s">
        <v>66</v>
      </c>
      <c r="K624" s="49"/>
      <c r="L624" s="102"/>
      <c r="M624" s="354"/>
      <c r="N624" s="63"/>
      <c r="T624"/>
      <c r="U624"/>
      <c r="V624"/>
      <c r="W624" s="25"/>
      <c r="X624"/>
      <c r="Y624" s="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</row>
    <row r="625" spans="2:44" s="82" customFormat="1" ht="15.75">
      <c r="B625" s="87"/>
      <c r="C625" s="36"/>
      <c r="J625" s="49"/>
      <c r="K625" s="49"/>
      <c r="L625" s="102"/>
      <c r="M625" s="354"/>
      <c r="N625" s="63"/>
      <c r="T625"/>
      <c r="U625"/>
      <c r="V625"/>
      <c r="W625" s="25"/>
      <c r="X625"/>
      <c r="Y625" s="24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</row>
    <row r="626" spans="2:44" s="82" customFormat="1" ht="15">
      <c r="J626" s="49"/>
      <c r="K626" s="49"/>
      <c r="L626" s="102"/>
      <c r="M626" s="354"/>
      <c r="N626" s="63"/>
      <c r="T626"/>
      <c r="U626"/>
      <c r="V626"/>
      <c r="W626" s="25"/>
      <c r="X626"/>
      <c r="Y626" s="24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</row>
    <row r="627" spans="2:44" s="82" customFormat="1" ht="15">
      <c r="J627" s="49"/>
      <c r="K627" s="49"/>
      <c r="L627" s="102"/>
      <c r="M627" s="354"/>
      <c r="N627" s="63"/>
      <c r="T627"/>
      <c r="U627"/>
      <c r="V627"/>
      <c r="W627" s="25"/>
      <c r="X627"/>
      <c r="Y627" s="24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</row>
    <row r="628" spans="2:44" s="82" customFormat="1" ht="15">
      <c r="J628" s="49"/>
      <c r="K628" s="49"/>
      <c r="L628" s="102"/>
      <c r="M628" s="354"/>
      <c r="N628" s="63"/>
      <c r="T628"/>
      <c r="U628"/>
      <c r="V628"/>
      <c r="W628" s="25"/>
      <c r="X628"/>
      <c r="Y628" s="24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</row>
    <row r="629" spans="2:44" s="82" customFormat="1" ht="15">
      <c r="J629" s="49"/>
      <c r="K629" s="49"/>
      <c r="L629" s="102"/>
      <c r="M629" s="354"/>
      <c r="N629" s="63"/>
      <c r="T629"/>
      <c r="U629"/>
      <c r="V629"/>
      <c r="W629" s="25"/>
      <c r="X629"/>
      <c r="Y629" s="24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</row>
    <row r="630" spans="2:44" s="82" customFormat="1" ht="15">
      <c r="J630" s="49"/>
      <c r="K630" s="49"/>
      <c r="L630" s="102"/>
      <c r="M630" s="354"/>
      <c r="N630" s="63"/>
      <c r="T630"/>
      <c r="U630"/>
      <c r="V630"/>
      <c r="W630" s="25"/>
      <c r="X630"/>
      <c r="Y630" s="24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</row>
    <row r="631" spans="2:44" s="82" customFormat="1" ht="15">
      <c r="J631" s="49"/>
      <c r="K631" s="49"/>
      <c r="L631" s="102"/>
      <c r="M631" s="354"/>
      <c r="N631" s="63"/>
      <c r="T631"/>
      <c r="U631"/>
      <c r="V631"/>
      <c r="W631" s="25"/>
      <c r="X631"/>
      <c r="Y631" s="24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</row>
    <row r="632" spans="2:44" s="82" customFormat="1" ht="15">
      <c r="B632" s="87" t="s">
        <v>18</v>
      </c>
      <c r="C632" s="4" t="s">
        <v>12</v>
      </c>
      <c r="J632" s="49"/>
      <c r="K632" s="49"/>
      <c r="L632" s="102"/>
      <c r="M632" s="354"/>
      <c r="N632" s="63"/>
      <c r="T632"/>
      <c r="U632"/>
      <c r="V632"/>
      <c r="W632" s="25"/>
      <c r="X632"/>
      <c r="Y632" s="24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</row>
    <row r="633" spans="2:44" s="82" customFormat="1" ht="15">
      <c r="B633" s="359"/>
      <c r="C633" s="85" t="s">
        <v>55</v>
      </c>
      <c r="D633" s="4"/>
      <c r="E633" s="4"/>
      <c r="F633" s="4"/>
      <c r="H633" s="2"/>
      <c r="J633" s="49"/>
      <c r="K633" s="49"/>
      <c r="L633" s="102"/>
      <c r="M633" s="354"/>
      <c r="N633" s="63"/>
      <c r="T633"/>
      <c r="U633"/>
      <c r="V633"/>
      <c r="W633" s="25"/>
      <c r="X633"/>
      <c r="Y633" s="24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</row>
    <row r="634" spans="2:44" s="82" customFormat="1" ht="15">
      <c r="B634" s="87" t="s">
        <v>18</v>
      </c>
      <c r="C634" s="4" t="s">
        <v>43</v>
      </c>
      <c r="D634" s="4"/>
      <c r="E634" s="4"/>
      <c r="F634" s="4"/>
      <c r="H634" s="2"/>
      <c r="J634" s="49"/>
      <c r="K634" s="49"/>
      <c r="L634" s="102"/>
      <c r="M634" s="354"/>
      <c r="N634" s="63"/>
      <c r="T634"/>
      <c r="U634"/>
      <c r="V634"/>
      <c r="W634" s="25"/>
      <c r="X634"/>
      <c r="Y634" s="2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</row>
    <row r="635" spans="2:44" s="82" customFormat="1" ht="15">
      <c r="B635" s="84" t="s">
        <v>1</v>
      </c>
      <c r="C635" s="4" t="s">
        <v>52</v>
      </c>
      <c r="D635" s="4"/>
      <c r="E635" s="4"/>
      <c r="F635" s="4"/>
      <c r="H635" s="13"/>
      <c r="J635" s="49"/>
      <c r="K635" s="49"/>
      <c r="L635" s="102"/>
      <c r="M635" s="354"/>
      <c r="N635" s="63"/>
      <c r="T635"/>
      <c r="U635"/>
      <c r="V635"/>
      <c r="W635" s="25"/>
      <c r="X635"/>
      <c r="Y635" s="24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</row>
    <row r="636" spans="2:44" s="82" customFormat="1" ht="15">
      <c r="B636" s="87" t="s">
        <v>18</v>
      </c>
      <c r="C636" s="4" t="s">
        <v>13</v>
      </c>
      <c r="D636" s="4"/>
      <c r="E636" s="4"/>
      <c r="F636" s="4"/>
      <c r="H636" s="13"/>
      <c r="J636" s="49"/>
      <c r="K636" s="49"/>
      <c r="L636" s="102"/>
      <c r="M636" s="354"/>
      <c r="N636" s="63"/>
      <c r="T636"/>
      <c r="U636"/>
      <c r="V636"/>
      <c r="W636" s="25"/>
      <c r="X636"/>
      <c r="Y636" s="24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</row>
    <row r="637" spans="2:44" s="82" customFormat="1" ht="15">
      <c r="B637" s="84" t="s">
        <v>1</v>
      </c>
      <c r="C637" s="4" t="s">
        <v>22</v>
      </c>
      <c r="D637" s="4"/>
      <c r="E637" s="4"/>
      <c r="F637" s="4"/>
      <c r="H637" s="13"/>
      <c r="J637" s="49"/>
      <c r="K637" s="49"/>
      <c r="L637" s="102"/>
      <c r="M637" s="354"/>
      <c r="N637" s="63"/>
      <c r="T637"/>
      <c r="U637"/>
      <c r="V637"/>
      <c r="W637" s="25"/>
      <c r="X637"/>
      <c r="Y637" s="24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</row>
    <row r="638" spans="2:44" s="82" customFormat="1" ht="15">
      <c r="B638" s="87" t="s">
        <v>18</v>
      </c>
      <c r="C638" s="4" t="s">
        <v>27</v>
      </c>
      <c r="H638" s="4"/>
      <c r="J638" s="49"/>
      <c r="K638" s="49"/>
      <c r="L638" s="102"/>
      <c r="M638" s="354"/>
      <c r="N638" s="63"/>
      <c r="T638"/>
      <c r="U638"/>
      <c r="V638"/>
      <c r="W638" s="25"/>
      <c r="X638"/>
      <c r="Y638" s="24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</row>
    <row r="639" spans="2:44" s="82" customFormat="1" ht="15">
      <c r="B639" s="84" t="s">
        <v>1</v>
      </c>
      <c r="C639" s="86" t="s">
        <v>44</v>
      </c>
      <c r="G639" s="360"/>
      <c r="H639" s="4"/>
      <c r="J639" s="49"/>
      <c r="K639" s="49"/>
      <c r="L639" s="102"/>
      <c r="M639" s="354"/>
      <c r="N639" s="63"/>
      <c r="T639"/>
      <c r="U639"/>
      <c r="V639"/>
      <c r="W639" s="25"/>
      <c r="X639"/>
      <c r="Y639" s="24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</row>
    <row r="640" spans="2:44" s="82" customFormat="1" ht="15">
      <c r="B640" s="87" t="s">
        <v>18</v>
      </c>
      <c r="C640" s="88" t="s">
        <v>41</v>
      </c>
      <c r="H640" s="5"/>
      <c r="J640" s="49"/>
      <c r="K640" s="49"/>
      <c r="L640" s="102"/>
      <c r="M640" s="354"/>
      <c r="N640" s="63"/>
      <c r="T640"/>
      <c r="U640"/>
      <c r="V640"/>
      <c r="W640" s="25"/>
      <c r="X640"/>
      <c r="Y640" s="24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</row>
    <row r="641" spans="1:44" s="82" customFormat="1" ht="15.75">
      <c r="B641" s="87" t="s">
        <v>18</v>
      </c>
      <c r="C641" s="36" t="s">
        <v>54</v>
      </c>
      <c r="H641" s="14"/>
      <c r="J641" s="49"/>
      <c r="K641" s="49"/>
      <c r="L641" s="102"/>
      <c r="M641" s="354"/>
      <c r="N641" s="63"/>
      <c r="T641"/>
      <c r="U641"/>
      <c r="V641"/>
      <c r="W641" s="25"/>
      <c r="X641"/>
      <c r="Y641" s="24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</row>
    <row r="642" spans="1:44" s="82" customFormat="1" ht="15">
      <c r="H642" s="360"/>
      <c r="J642" s="49"/>
      <c r="K642" s="49"/>
      <c r="L642" s="102"/>
      <c r="M642" s="354"/>
      <c r="N642" s="63"/>
      <c r="T642"/>
      <c r="U642"/>
      <c r="V642"/>
      <c r="W642" s="25"/>
      <c r="X642"/>
      <c r="Y642" s="24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</row>
    <row r="643" spans="1:44" s="82" customFormat="1" ht="15">
      <c r="J643" s="49"/>
      <c r="K643" s="49"/>
      <c r="L643" s="102"/>
      <c r="M643" s="354"/>
      <c r="N643" s="63"/>
      <c r="T643"/>
      <c r="U643"/>
      <c r="V643"/>
      <c r="W643" s="25"/>
      <c r="X643"/>
      <c r="Y643" s="24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</row>
    <row r="644" spans="1:44" s="82" customFormat="1" ht="15">
      <c r="B644" s="84" t="s">
        <v>28</v>
      </c>
      <c r="J644" s="49"/>
      <c r="K644" s="49"/>
      <c r="L644" s="102"/>
      <c r="M644" s="354"/>
      <c r="N644" s="63"/>
      <c r="T644"/>
      <c r="U644"/>
      <c r="V644"/>
      <c r="W644" s="25"/>
      <c r="X644"/>
      <c r="Y644" s="2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</row>
    <row r="645" spans="1:44" s="82" customFormat="1" ht="15">
      <c r="B645" s="84" t="s">
        <v>53</v>
      </c>
      <c r="J645" s="49"/>
      <c r="K645" s="49"/>
      <c r="L645" s="102"/>
      <c r="M645" s="354"/>
      <c r="N645" s="63"/>
      <c r="T645"/>
      <c r="U645"/>
      <c r="V645"/>
      <c r="W645" s="25"/>
      <c r="X645"/>
      <c r="Y645" s="24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</row>
    <row r="646" spans="1:44" s="82" customFormat="1" ht="15">
      <c r="J646" s="49"/>
      <c r="K646" s="49"/>
      <c r="L646" s="102"/>
      <c r="M646" s="354"/>
      <c r="N646" s="63"/>
      <c r="T646"/>
      <c r="U646"/>
      <c r="V646"/>
      <c r="W646" s="25"/>
      <c r="X646"/>
      <c r="Y646" s="24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</row>
    <row r="647" spans="1:44" s="82" customFormat="1" ht="18.75">
      <c r="B647" s="64" t="s">
        <v>54</v>
      </c>
      <c r="J647" s="49"/>
      <c r="K647" s="49"/>
      <c r="L647" s="102"/>
      <c r="M647" s="354"/>
      <c r="N647" s="63"/>
      <c r="T647"/>
      <c r="U647"/>
      <c r="V647"/>
      <c r="W647" s="25"/>
      <c r="X647"/>
      <c r="Y647" s="24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</row>
    <row r="648" spans="1:44" s="82" customFormat="1" ht="15">
      <c r="J648" s="49"/>
      <c r="K648" s="49"/>
      <c r="L648" s="102"/>
      <c r="M648" s="354"/>
      <c r="N648" s="63"/>
      <c r="T648"/>
      <c r="U648"/>
      <c r="V648"/>
      <c r="W648" s="25"/>
      <c r="X648"/>
      <c r="Y648" s="24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</row>
    <row r="649" spans="1:44" s="82" customFormat="1" ht="15.75">
      <c r="A649" s="133"/>
      <c r="B649" s="134"/>
      <c r="C649" s="135"/>
      <c r="D649" s="136"/>
      <c r="E649" s="137"/>
      <c r="F649" s="137"/>
      <c r="G649" s="136"/>
      <c r="H649" s="134"/>
      <c r="I649" s="134"/>
      <c r="J649" s="134"/>
      <c r="K649" s="134"/>
      <c r="L649" s="110"/>
      <c r="M649" s="361"/>
      <c r="N649" s="138"/>
      <c r="T649"/>
      <c r="U649"/>
      <c r="V649"/>
      <c r="W649" s="25"/>
      <c r="X649"/>
      <c r="Y649" s="24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</row>
  </sheetData>
  <sheetProtection password="C54C" sheet="1" objects="1" scenarios="1"/>
  <mergeCells count="848">
    <mergeCell ref="M547:M548"/>
    <mergeCell ref="M556:M557"/>
    <mergeCell ref="M560:M563"/>
    <mergeCell ref="M564:M567"/>
    <mergeCell ref="M568:M573"/>
    <mergeCell ref="M579:M581"/>
    <mergeCell ref="M545:M546"/>
    <mergeCell ref="M492:M493"/>
    <mergeCell ref="M495:M496"/>
    <mergeCell ref="M500:M502"/>
    <mergeCell ref="M503:M506"/>
    <mergeCell ref="M507:M508"/>
    <mergeCell ref="M509:M512"/>
    <mergeCell ref="M535:M536"/>
    <mergeCell ref="D517:N517"/>
    <mergeCell ref="D518:D520"/>
    <mergeCell ref="E518:F520"/>
    <mergeCell ref="G518:G520"/>
    <mergeCell ref="J519:J520"/>
    <mergeCell ref="N519:N520"/>
    <mergeCell ref="M518:M520"/>
    <mergeCell ref="D513:D514"/>
    <mergeCell ref="E513:F514"/>
    <mergeCell ref="G513:G515"/>
    <mergeCell ref="J513:J514"/>
    <mergeCell ref="M424:M426"/>
    <mergeCell ref="M427:M429"/>
    <mergeCell ref="M430:M432"/>
    <mergeCell ref="M433:M440"/>
    <mergeCell ref="M464:M465"/>
    <mergeCell ref="M456:M457"/>
    <mergeCell ref="M521:M522"/>
    <mergeCell ref="M523:M524"/>
    <mergeCell ref="M528:M529"/>
    <mergeCell ref="M409:M410"/>
    <mergeCell ref="M411:M412"/>
    <mergeCell ref="M350:M353"/>
    <mergeCell ref="M359:M360"/>
    <mergeCell ref="M361:M362"/>
    <mergeCell ref="M363:M365"/>
    <mergeCell ref="M366:M368"/>
    <mergeCell ref="M369:M370"/>
    <mergeCell ref="M380:M381"/>
    <mergeCell ref="M383:M385"/>
    <mergeCell ref="M335:M338"/>
    <mergeCell ref="M341:M344"/>
    <mergeCell ref="M272:M273"/>
    <mergeCell ref="M286:M288"/>
    <mergeCell ref="M289:M293"/>
    <mergeCell ref="M294:M296"/>
    <mergeCell ref="M297:M299"/>
    <mergeCell ref="M303:M304"/>
    <mergeCell ref="M386:M390"/>
    <mergeCell ref="M283:M284"/>
    <mergeCell ref="M100:M103"/>
    <mergeCell ref="M104:M107"/>
    <mergeCell ref="M108:M109"/>
    <mergeCell ref="M110:M112"/>
    <mergeCell ref="M177:M178"/>
    <mergeCell ref="M184:M185"/>
    <mergeCell ref="M186:M187"/>
    <mergeCell ref="M188:M190"/>
    <mergeCell ref="M201:M210"/>
    <mergeCell ref="M211:M213"/>
    <mergeCell ref="M154:M157"/>
    <mergeCell ref="M158:M160"/>
    <mergeCell ref="M161:M162"/>
    <mergeCell ref="M163:M166"/>
    <mergeCell ref="M167:M168"/>
    <mergeCell ref="M172:M175"/>
    <mergeCell ref="M244:M247"/>
    <mergeCell ref="M248:M250"/>
    <mergeCell ref="M251:M255"/>
    <mergeCell ref="M256:M260"/>
    <mergeCell ref="M261:M263"/>
    <mergeCell ref="M266:M268"/>
    <mergeCell ref="M215:M217"/>
    <mergeCell ref="E609:F609"/>
    <mergeCell ref="G609:G610"/>
    <mergeCell ref="E610:F610"/>
    <mergeCell ref="E584:F584"/>
    <mergeCell ref="J579:J580"/>
    <mergeCell ref="N579:N580"/>
    <mergeCell ref="D575:N575"/>
    <mergeCell ref="E576:F576"/>
    <mergeCell ref="G576:G577"/>
    <mergeCell ref="J576:J577"/>
    <mergeCell ref="M576:M577"/>
    <mergeCell ref="N576:N577"/>
    <mergeCell ref="M585:M587"/>
    <mergeCell ref="M588:M592"/>
    <mergeCell ref="M594:M597"/>
    <mergeCell ref="M601:M603"/>
    <mergeCell ref="M605:M608"/>
    <mergeCell ref="M609:M610"/>
    <mergeCell ref="J591:J592"/>
    <mergeCell ref="N591:N592"/>
    <mergeCell ref="E593:F593"/>
    <mergeCell ref="D594:D596"/>
    <mergeCell ref="E594:F596"/>
    <mergeCell ref="G594:G597"/>
    <mergeCell ref="E597:F597"/>
    <mergeCell ref="M52:M53"/>
    <mergeCell ref="M55:M59"/>
    <mergeCell ref="M61:M64"/>
    <mergeCell ref="M65:M72"/>
    <mergeCell ref="M80:M83"/>
    <mergeCell ref="M85:M87"/>
    <mergeCell ref="N566:N567"/>
    <mergeCell ref="D568:D569"/>
    <mergeCell ref="E568:F569"/>
    <mergeCell ref="G568:G573"/>
    <mergeCell ref="J568:J569"/>
    <mergeCell ref="M118:M122"/>
    <mergeCell ref="M130:M132"/>
    <mergeCell ref="M135:M136"/>
    <mergeCell ref="M141:M143"/>
    <mergeCell ref="M146:M147"/>
    <mergeCell ref="M148:M151"/>
    <mergeCell ref="E604:F604"/>
    <mergeCell ref="D605:D608"/>
    <mergeCell ref="E605:F608"/>
    <mergeCell ref="G605:G608"/>
    <mergeCell ref="J606:J608"/>
    <mergeCell ref="D599:N599"/>
    <mergeCell ref="D601:D603"/>
    <mergeCell ref="E601:F603"/>
    <mergeCell ref="G601:G603"/>
    <mergeCell ref="J602:J603"/>
    <mergeCell ref="N602:N603"/>
    <mergeCell ref="N606:N608"/>
    <mergeCell ref="D585:D587"/>
    <mergeCell ref="E585:F587"/>
    <mergeCell ref="G585:G587"/>
    <mergeCell ref="D588:D592"/>
    <mergeCell ref="E588:F592"/>
    <mergeCell ref="G588:G592"/>
    <mergeCell ref="D579:D581"/>
    <mergeCell ref="E579:F581"/>
    <mergeCell ref="G579:G581"/>
    <mergeCell ref="N568:N569"/>
    <mergeCell ref="D570:D573"/>
    <mergeCell ref="E570:F573"/>
    <mergeCell ref="J560:J561"/>
    <mergeCell ref="N560:N561"/>
    <mergeCell ref="D564:D567"/>
    <mergeCell ref="E564:F567"/>
    <mergeCell ref="G564:G567"/>
    <mergeCell ref="J564:J565"/>
    <mergeCell ref="N564:N565"/>
    <mergeCell ref="J566:J567"/>
    <mergeCell ref="D556:D557"/>
    <mergeCell ref="E556:F557"/>
    <mergeCell ref="G556:G557"/>
    <mergeCell ref="D560:D563"/>
    <mergeCell ref="E560:F563"/>
    <mergeCell ref="G560:G563"/>
    <mergeCell ref="E553:F553"/>
    <mergeCell ref="E554:F555"/>
    <mergeCell ref="G554:G555"/>
    <mergeCell ref="J554:J555"/>
    <mergeCell ref="M554:M555"/>
    <mergeCell ref="N554:N555"/>
    <mergeCell ref="D550:N550"/>
    <mergeCell ref="D551:D552"/>
    <mergeCell ref="E551:F552"/>
    <mergeCell ref="G551:G552"/>
    <mergeCell ref="J551:J552"/>
    <mergeCell ref="M551:M552"/>
    <mergeCell ref="N551:N552"/>
    <mergeCell ref="D545:D546"/>
    <mergeCell ref="E545:F546"/>
    <mergeCell ref="G545:G546"/>
    <mergeCell ref="D547:D548"/>
    <mergeCell ref="E547:F548"/>
    <mergeCell ref="G547:G548"/>
    <mergeCell ref="D542:D544"/>
    <mergeCell ref="E542:F544"/>
    <mergeCell ref="G542:G544"/>
    <mergeCell ref="J542:J543"/>
    <mergeCell ref="N542:N543"/>
    <mergeCell ref="D538:D541"/>
    <mergeCell ref="E538:F541"/>
    <mergeCell ref="G538:G541"/>
    <mergeCell ref="J538:J539"/>
    <mergeCell ref="N538:N539"/>
    <mergeCell ref="D535:D536"/>
    <mergeCell ref="E535:F536"/>
    <mergeCell ref="G535:G536"/>
    <mergeCell ref="H535:H536"/>
    <mergeCell ref="I535:I536"/>
    <mergeCell ref="J535:J536"/>
    <mergeCell ref="M538:M540"/>
    <mergeCell ref="M542:M544"/>
    <mergeCell ref="J525:J527"/>
    <mergeCell ref="M525:M527"/>
    <mergeCell ref="N525:N527"/>
    <mergeCell ref="E527:F527"/>
    <mergeCell ref="D528:D529"/>
    <mergeCell ref="E528:F529"/>
    <mergeCell ref="G528:G529"/>
    <mergeCell ref="D521:D522"/>
    <mergeCell ref="E521:F522"/>
    <mergeCell ref="G521:G522"/>
    <mergeCell ref="D523:D524"/>
    <mergeCell ref="E523:E524"/>
    <mergeCell ref="D525:D526"/>
    <mergeCell ref="E525:F526"/>
    <mergeCell ref="G525:G527"/>
    <mergeCell ref="N513:N514"/>
    <mergeCell ref="E515:F515"/>
    <mergeCell ref="M513:M515"/>
    <mergeCell ref="J505:J506"/>
    <mergeCell ref="N505:N506"/>
    <mergeCell ref="D507:D508"/>
    <mergeCell ref="E507:E508"/>
    <mergeCell ref="D509:D512"/>
    <mergeCell ref="E509:F512"/>
    <mergeCell ref="G509:G512"/>
    <mergeCell ref="E497:F497"/>
    <mergeCell ref="D500:D502"/>
    <mergeCell ref="E500:F502"/>
    <mergeCell ref="G500:G502"/>
    <mergeCell ref="D503:D506"/>
    <mergeCell ref="E503:F506"/>
    <mergeCell ref="G503:G506"/>
    <mergeCell ref="E491:F491"/>
    <mergeCell ref="D492:D493"/>
    <mergeCell ref="E492:F493"/>
    <mergeCell ref="G492:G493"/>
    <mergeCell ref="E494:F494"/>
    <mergeCell ref="D495:D496"/>
    <mergeCell ref="E495:F496"/>
    <mergeCell ref="G495:G496"/>
    <mergeCell ref="D484:D486"/>
    <mergeCell ref="E484:F486"/>
    <mergeCell ref="G484:G486"/>
    <mergeCell ref="D488:N488"/>
    <mergeCell ref="D489:D490"/>
    <mergeCell ref="E489:F490"/>
    <mergeCell ref="G489:G490"/>
    <mergeCell ref="M484:M486"/>
    <mergeCell ref="M489:M490"/>
    <mergeCell ref="N478:N479"/>
    <mergeCell ref="D482:D483"/>
    <mergeCell ref="E482:F483"/>
    <mergeCell ref="G482:G483"/>
    <mergeCell ref="J482:J483"/>
    <mergeCell ref="M482:M483"/>
    <mergeCell ref="N482:N483"/>
    <mergeCell ref="E477:F477"/>
    <mergeCell ref="D478:D481"/>
    <mergeCell ref="E478:F481"/>
    <mergeCell ref="G478:G481"/>
    <mergeCell ref="J478:J479"/>
    <mergeCell ref="M478:M481"/>
    <mergeCell ref="D472:D474"/>
    <mergeCell ref="E472:F474"/>
    <mergeCell ref="G472:G476"/>
    <mergeCell ref="J474:J475"/>
    <mergeCell ref="N474:N475"/>
    <mergeCell ref="D475:D476"/>
    <mergeCell ref="E475:F476"/>
    <mergeCell ref="D467:D468"/>
    <mergeCell ref="E467:E468"/>
    <mergeCell ref="D469:D470"/>
    <mergeCell ref="E469:F470"/>
    <mergeCell ref="G469:G470"/>
    <mergeCell ref="E471:F471"/>
    <mergeCell ref="M467:M468"/>
    <mergeCell ref="M469:M470"/>
    <mergeCell ref="M472:M476"/>
    <mergeCell ref="N456:N457"/>
    <mergeCell ref="D464:D465"/>
    <mergeCell ref="E464:F465"/>
    <mergeCell ref="G464:G465"/>
    <mergeCell ref="H464:H465"/>
    <mergeCell ref="I464:I465"/>
    <mergeCell ref="J464:J465"/>
    <mergeCell ref="E454:F454"/>
    <mergeCell ref="E455:F455"/>
    <mergeCell ref="D456:D457"/>
    <mergeCell ref="E456:F457"/>
    <mergeCell ref="G456:G457"/>
    <mergeCell ref="J456:J457"/>
    <mergeCell ref="D449:D453"/>
    <mergeCell ref="E449:F453"/>
    <mergeCell ref="G449:G453"/>
    <mergeCell ref="J450:J451"/>
    <mergeCell ref="N450:N451"/>
    <mergeCell ref="J452:J453"/>
    <mergeCell ref="N452:N453"/>
    <mergeCell ref="D441:D442"/>
    <mergeCell ref="E441:E442"/>
    <mergeCell ref="D444:N444"/>
    <mergeCell ref="D445:D447"/>
    <mergeCell ref="E445:F447"/>
    <mergeCell ref="G445:G447"/>
    <mergeCell ref="J445:J446"/>
    <mergeCell ref="N445:N446"/>
    <mergeCell ref="M441:M442"/>
    <mergeCell ref="M445:M447"/>
    <mergeCell ref="M449:M453"/>
    <mergeCell ref="D433:D440"/>
    <mergeCell ref="E433:F440"/>
    <mergeCell ref="G433:G440"/>
    <mergeCell ref="J436:J437"/>
    <mergeCell ref="N436:N437"/>
    <mergeCell ref="D430:D432"/>
    <mergeCell ref="E430:F432"/>
    <mergeCell ref="G430:G432"/>
    <mergeCell ref="J430:J431"/>
    <mergeCell ref="N430:N431"/>
    <mergeCell ref="D424:D426"/>
    <mergeCell ref="E424:F426"/>
    <mergeCell ref="G424:G426"/>
    <mergeCell ref="D427:D429"/>
    <mergeCell ref="E427:F429"/>
    <mergeCell ref="G427:G429"/>
    <mergeCell ref="D420:D423"/>
    <mergeCell ref="E420:F423"/>
    <mergeCell ref="G420:G423"/>
    <mergeCell ref="J422:J423"/>
    <mergeCell ref="N422:N423"/>
    <mergeCell ref="J413:J414"/>
    <mergeCell ref="M413:M414"/>
    <mergeCell ref="N413:N414"/>
    <mergeCell ref="D415:D416"/>
    <mergeCell ref="E415:F416"/>
    <mergeCell ref="G415:G417"/>
    <mergeCell ref="J416:J417"/>
    <mergeCell ref="N416:N417"/>
    <mergeCell ref="E417:F417"/>
    <mergeCell ref="M415:M417"/>
    <mergeCell ref="M420:M423"/>
    <mergeCell ref="E408:F408"/>
    <mergeCell ref="D411:D412"/>
    <mergeCell ref="E411:F412"/>
    <mergeCell ref="G411:G412"/>
    <mergeCell ref="E413:F414"/>
    <mergeCell ref="G413:G414"/>
    <mergeCell ref="D406:D407"/>
    <mergeCell ref="E406:F407"/>
    <mergeCell ref="G406:G407"/>
    <mergeCell ref="J406:J407"/>
    <mergeCell ref="M406:M407"/>
    <mergeCell ref="N406:N407"/>
    <mergeCell ref="D402:N402"/>
    <mergeCell ref="E403:F403"/>
    <mergeCell ref="G403:G405"/>
    <mergeCell ref="J403:J405"/>
    <mergeCell ref="M403:M405"/>
    <mergeCell ref="N403:N405"/>
    <mergeCell ref="D404:D405"/>
    <mergeCell ref="E404:F405"/>
    <mergeCell ref="E396:F396"/>
    <mergeCell ref="G396:G397"/>
    <mergeCell ref="E397:F397"/>
    <mergeCell ref="D398:D400"/>
    <mergeCell ref="E398:F400"/>
    <mergeCell ref="G398:G400"/>
    <mergeCell ref="J391:J392"/>
    <mergeCell ref="M391:M392"/>
    <mergeCell ref="N391:N392"/>
    <mergeCell ref="D393:D395"/>
    <mergeCell ref="E393:F395"/>
    <mergeCell ref="G393:G395"/>
    <mergeCell ref="M393:M395"/>
    <mergeCell ref="M396:M397"/>
    <mergeCell ref="M398:M400"/>
    <mergeCell ref="D386:D389"/>
    <mergeCell ref="E386:F389"/>
    <mergeCell ref="G386:G390"/>
    <mergeCell ref="E390:F390"/>
    <mergeCell ref="E391:F392"/>
    <mergeCell ref="G391:G392"/>
    <mergeCell ref="E383:F383"/>
    <mergeCell ref="G383:G385"/>
    <mergeCell ref="J383:J385"/>
    <mergeCell ref="N383:N385"/>
    <mergeCell ref="D384:D385"/>
    <mergeCell ref="E384:F385"/>
    <mergeCell ref="J372:J373"/>
    <mergeCell ref="N372:N373"/>
    <mergeCell ref="D380:D381"/>
    <mergeCell ref="E380:F381"/>
    <mergeCell ref="G380:G381"/>
    <mergeCell ref="H380:H381"/>
    <mergeCell ref="I380:I381"/>
    <mergeCell ref="J380:J381"/>
    <mergeCell ref="M371:M373"/>
    <mergeCell ref="D369:D370"/>
    <mergeCell ref="E369:F370"/>
    <mergeCell ref="G369:G370"/>
    <mergeCell ref="D371:D373"/>
    <mergeCell ref="E371:F373"/>
    <mergeCell ref="G371:G373"/>
    <mergeCell ref="N363:N364"/>
    <mergeCell ref="D366:D368"/>
    <mergeCell ref="E366:F368"/>
    <mergeCell ref="G366:G368"/>
    <mergeCell ref="J366:J367"/>
    <mergeCell ref="N366:N367"/>
    <mergeCell ref="D361:D362"/>
    <mergeCell ref="E361:E362"/>
    <mergeCell ref="D363:D365"/>
    <mergeCell ref="E363:F365"/>
    <mergeCell ref="G363:G365"/>
    <mergeCell ref="J363:J364"/>
    <mergeCell ref="D355:N355"/>
    <mergeCell ref="E357:F357"/>
    <mergeCell ref="E358:F358"/>
    <mergeCell ref="D359:D360"/>
    <mergeCell ref="E359:F360"/>
    <mergeCell ref="G359:G360"/>
    <mergeCell ref="N347:N348"/>
    <mergeCell ref="D348:D349"/>
    <mergeCell ref="E348:F349"/>
    <mergeCell ref="D350:D353"/>
    <mergeCell ref="E350:F353"/>
    <mergeCell ref="G350:G353"/>
    <mergeCell ref="J352:J353"/>
    <mergeCell ref="N352:N353"/>
    <mergeCell ref="M345:M349"/>
    <mergeCell ref="G341:G344"/>
    <mergeCell ref="D345:D347"/>
    <mergeCell ref="E345:F347"/>
    <mergeCell ref="G345:G349"/>
    <mergeCell ref="J347:J348"/>
    <mergeCell ref="D335:D338"/>
    <mergeCell ref="E335:E338"/>
    <mergeCell ref="E339:F339"/>
    <mergeCell ref="E340:F340"/>
    <mergeCell ref="D341:D344"/>
    <mergeCell ref="E341:F344"/>
    <mergeCell ref="J322:J324"/>
    <mergeCell ref="N322:N324"/>
    <mergeCell ref="D328:D330"/>
    <mergeCell ref="E328:E330"/>
    <mergeCell ref="D331:D333"/>
    <mergeCell ref="E331:E333"/>
    <mergeCell ref="D317:D321"/>
    <mergeCell ref="E317:F321"/>
    <mergeCell ref="G317:G321"/>
    <mergeCell ref="D322:D327"/>
    <mergeCell ref="E322:F327"/>
    <mergeCell ref="G322:G327"/>
    <mergeCell ref="M317:M321"/>
    <mergeCell ref="M322:M327"/>
    <mergeCell ref="M328:M330"/>
    <mergeCell ref="M331:M333"/>
    <mergeCell ref="J294:J295"/>
    <mergeCell ref="N294:N295"/>
    <mergeCell ref="D297:D299"/>
    <mergeCell ref="E297:E299"/>
    <mergeCell ref="D301:N301"/>
    <mergeCell ref="D312:D314"/>
    <mergeCell ref="E312:F314"/>
    <mergeCell ref="G312:G314"/>
    <mergeCell ref="J312:J313"/>
    <mergeCell ref="N312:N313"/>
    <mergeCell ref="M312:M314"/>
    <mergeCell ref="G305:G306"/>
    <mergeCell ref="J305:J306"/>
    <mergeCell ref="N305:N306"/>
    <mergeCell ref="D310:D311"/>
    <mergeCell ref="E310:E311"/>
    <mergeCell ref="M305:M307"/>
    <mergeCell ref="M308:M309"/>
    <mergeCell ref="M310:M311"/>
    <mergeCell ref="D294:D296"/>
    <mergeCell ref="E294:E296"/>
    <mergeCell ref="F294:F295"/>
    <mergeCell ref="G294:G295"/>
    <mergeCell ref="E302:F302"/>
    <mergeCell ref="D303:D304"/>
    <mergeCell ref="E303:E304"/>
    <mergeCell ref="D305:D307"/>
    <mergeCell ref="E305:E307"/>
    <mergeCell ref="F305:F306"/>
    <mergeCell ref="D283:D284"/>
    <mergeCell ref="E283:F284"/>
    <mergeCell ref="G283:G284"/>
    <mergeCell ref="H283:H284"/>
    <mergeCell ref="I283:I284"/>
    <mergeCell ref="J283:J284"/>
    <mergeCell ref="D286:D288"/>
    <mergeCell ref="E286:E288"/>
    <mergeCell ref="D289:D293"/>
    <mergeCell ref="E289:F293"/>
    <mergeCell ref="G289:G293"/>
    <mergeCell ref="D272:D273"/>
    <mergeCell ref="E272:F273"/>
    <mergeCell ref="G272:G273"/>
    <mergeCell ref="E274:F274"/>
    <mergeCell ref="D275:D276"/>
    <mergeCell ref="E275:F276"/>
    <mergeCell ref="G275:G276"/>
    <mergeCell ref="N267:N268"/>
    <mergeCell ref="D269:D271"/>
    <mergeCell ref="E269:E271"/>
    <mergeCell ref="F269:F270"/>
    <mergeCell ref="G269:G270"/>
    <mergeCell ref="J269:J270"/>
    <mergeCell ref="N269:N270"/>
    <mergeCell ref="M269:M271"/>
    <mergeCell ref="J275:J276"/>
    <mergeCell ref="M275:M276"/>
    <mergeCell ref="N275:N276"/>
    <mergeCell ref="D261:D263"/>
    <mergeCell ref="E261:F263"/>
    <mergeCell ref="G261:G263"/>
    <mergeCell ref="D265:N265"/>
    <mergeCell ref="D266:D268"/>
    <mergeCell ref="E266:E268"/>
    <mergeCell ref="F267:F268"/>
    <mergeCell ref="G267:G268"/>
    <mergeCell ref="J267:J268"/>
    <mergeCell ref="N251:N252"/>
    <mergeCell ref="J254:J255"/>
    <mergeCell ref="N254:N255"/>
    <mergeCell ref="D256:D260"/>
    <mergeCell ref="E256:F260"/>
    <mergeCell ref="G256:G260"/>
    <mergeCell ref="J256:J257"/>
    <mergeCell ref="N256:N257"/>
    <mergeCell ref="J244:J246"/>
    <mergeCell ref="N244:N246"/>
    <mergeCell ref="D248:D250"/>
    <mergeCell ref="E248:E250"/>
    <mergeCell ref="D251:D255"/>
    <mergeCell ref="E251:F255"/>
    <mergeCell ref="G251:G255"/>
    <mergeCell ref="J251:J252"/>
    <mergeCell ref="D239:D241"/>
    <mergeCell ref="E239:E241"/>
    <mergeCell ref="D244:D247"/>
    <mergeCell ref="E244:E247"/>
    <mergeCell ref="F244:F246"/>
    <mergeCell ref="G244:G246"/>
    <mergeCell ref="J232:J233"/>
    <mergeCell ref="M232:M233"/>
    <mergeCell ref="N232:N233"/>
    <mergeCell ref="D234:D235"/>
    <mergeCell ref="E234:F235"/>
    <mergeCell ref="G234:G236"/>
    <mergeCell ref="J235:J236"/>
    <mergeCell ref="N235:N236"/>
    <mergeCell ref="E236:F236"/>
    <mergeCell ref="M234:M236"/>
    <mergeCell ref="M239:M241"/>
    <mergeCell ref="D230:D231"/>
    <mergeCell ref="E230:E231"/>
    <mergeCell ref="D232:D233"/>
    <mergeCell ref="E232:E233"/>
    <mergeCell ref="F232:F233"/>
    <mergeCell ref="G232:G233"/>
    <mergeCell ref="E222:F223"/>
    <mergeCell ref="D225:O225"/>
    <mergeCell ref="E226:F226"/>
    <mergeCell ref="D227:D228"/>
    <mergeCell ref="E227:F228"/>
    <mergeCell ref="G227:G228"/>
    <mergeCell ref="M218:M223"/>
    <mergeCell ref="M227:M228"/>
    <mergeCell ref="M230:M231"/>
    <mergeCell ref="J215:J216"/>
    <mergeCell ref="N215:N216"/>
    <mergeCell ref="D218:D221"/>
    <mergeCell ref="E218:F221"/>
    <mergeCell ref="G218:G223"/>
    <mergeCell ref="J220:J221"/>
    <mergeCell ref="N220:N221"/>
    <mergeCell ref="D222:D223"/>
    <mergeCell ref="D211:D213"/>
    <mergeCell ref="E211:E213"/>
    <mergeCell ref="D215:D217"/>
    <mergeCell ref="E215:E217"/>
    <mergeCell ref="F215:F216"/>
    <mergeCell ref="G215:G216"/>
    <mergeCell ref="D201:D204"/>
    <mergeCell ref="E201:F204"/>
    <mergeCell ref="G201:G210"/>
    <mergeCell ref="J203:J204"/>
    <mergeCell ref="N203:N204"/>
    <mergeCell ref="D205:D210"/>
    <mergeCell ref="E205:F210"/>
    <mergeCell ref="J189:J190"/>
    <mergeCell ref="N189:N190"/>
    <mergeCell ref="E191:F191"/>
    <mergeCell ref="D198:D199"/>
    <mergeCell ref="E198:F199"/>
    <mergeCell ref="G198:G199"/>
    <mergeCell ref="H198:H199"/>
    <mergeCell ref="I198:I199"/>
    <mergeCell ref="J198:J199"/>
    <mergeCell ref="M198:M199"/>
    <mergeCell ref="D186:D187"/>
    <mergeCell ref="E186:F187"/>
    <mergeCell ref="G186:G187"/>
    <mergeCell ref="D188:D190"/>
    <mergeCell ref="E188:F190"/>
    <mergeCell ref="G188:G190"/>
    <mergeCell ref="G182:G183"/>
    <mergeCell ref="J182:J183"/>
    <mergeCell ref="M182:M183"/>
    <mergeCell ref="N182:N183"/>
    <mergeCell ref="D184:D185"/>
    <mergeCell ref="E184:F185"/>
    <mergeCell ref="G184:G185"/>
    <mergeCell ref="E176:F176"/>
    <mergeCell ref="D177:D178"/>
    <mergeCell ref="E177:E178"/>
    <mergeCell ref="E179:F179"/>
    <mergeCell ref="E181:F181"/>
    <mergeCell ref="D182:D183"/>
    <mergeCell ref="E182:F183"/>
    <mergeCell ref="E170:F170"/>
    <mergeCell ref="D171:O171"/>
    <mergeCell ref="D172:D175"/>
    <mergeCell ref="E172:F175"/>
    <mergeCell ref="G172:G175"/>
    <mergeCell ref="J172:J174"/>
    <mergeCell ref="N172:N174"/>
    <mergeCell ref="J163:J164"/>
    <mergeCell ref="N163:N164"/>
    <mergeCell ref="D167:D168"/>
    <mergeCell ref="E167:E168"/>
    <mergeCell ref="E169:F169"/>
    <mergeCell ref="D161:D162"/>
    <mergeCell ref="E161:F162"/>
    <mergeCell ref="G161:G162"/>
    <mergeCell ref="D163:D166"/>
    <mergeCell ref="E163:F166"/>
    <mergeCell ref="G163:G166"/>
    <mergeCell ref="D154:D157"/>
    <mergeCell ref="E154:F157"/>
    <mergeCell ref="G154:G157"/>
    <mergeCell ref="D158:D160"/>
    <mergeCell ref="E158:F160"/>
    <mergeCell ref="G158:G160"/>
    <mergeCell ref="M152:M153"/>
    <mergeCell ref="N152:N153"/>
    <mergeCell ref="N141:N142"/>
    <mergeCell ref="D146:D147"/>
    <mergeCell ref="E146:F147"/>
    <mergeCell ref="G146:G147"/>
    <mergeCell ref="D148:D151"/>
    <mergeCell ref="E148:F151"/>
    <mergeCell ref="G148:G151"/>
    <mergeCell ref="J149:J150"/>
    <mergeCell ref="N149:N150"/>
    <mergeCell ref="E140:F140"/>
    <mergeCell ref="D141:D143"/>
    <mergeCell ref="E141:F143"/>
    <mergeCell ref="G141:G143"/>
    <mergeCell ref="J141:J142"/>
    <mergeCell ref="D152:D153"/>
    <mergeCell ref="E152:F153"/>
    <mergeCell ref="G152:G153"/>
    <mergeCell ref="J152:J153"/>
    <mergeCell ref="E133:F133"/>
    <mergeCell ref="D135:D136"/>
    <mergeCell ref="E135:F136"/>
    <mergeCell ref="G135:G136"/>
    <mergeCell ref="D137:D138"/>
    <mergeCell ref="E137:F138"/>
    <mergeCell ref="G137:G139"/>
    <mergeCell ref="N126:N129"/>
    <mergeCell ref="D130:D132"/>
    <mergeCell ref="E130:F132"/>
    <mergeCell ref="G130:G132"/>
    <mergeCell ref="J131:J132"/>
    <mergeCell ref="N131:N132"/>
    <mergeCell ref="J137:J139"/>
    <mergeCell ref="M137:M139"/>
    <mergeCell ref="N137:N139"/>
    <mergeCell ref="E139:F139"/>
    <mergeCell ref="N121:N122"/>
    <mergeCell ref="E123:F123"/>
    <mergeCell ref="D125:O125"/>
    <mergeCell ref="C126:C129"/>
    <mergeCell ref="D126:D129"/>
    <mergeCell ref="E126:F129"/>
    <mergeCell ref="G126:G129"/>
    <mergeCell ref="J126:J129"/>
    <mergeCell ref="M126:M129"/>
    <mergeCell ref="D118:D120"/>
    <mergeCell ref="E118:F120"/>
    <mergeCell ref="G118:G122"/>
    <mergeCell ref="D121:D122"/>
    <mergeCell ref="E121:F122"/>
    <mergeCell ref="J121:J122"/>
    <mergeCell ref="D113:D117"/>
    <mergeCell ref="E113:F117"/>
    <mergeCell ref="G113:G117"/>
    <mergeCell ref="J113:J114"/>
    <mergeCell ref="N113:N114"/>
    <mergeCell ref="M113:M117"/>
    <mergeCell ref="D108:D109"/>
    <mergeCell ref="E108:F109"/>
    <mergeCell ref="G108:G109"/>
    <mergeCell ref="D110:D112"/>
    <mergeCell ref="E110:F112"/>
    <mergeCell ref="G110:G112"/>
    <mergeCell ref="D100:D103"/>
    <mergeCell ref="E100:F103"/>
    <mergeCell ref="G100:G103"/>
    <mergeCell ref="D104:D107"/>
    <mergeCell ref="E104:F107"/>
    <mergeCell ref="G104:G107"/>
    <mergeCell ref="D97:D98"/>
    <mergeCell ref="E97:F98"/>
    <mergeCell ref="G97:G98"/>
    <mergeCell ref="H97:H98"/>
    <mergeCell ref="I97:I98"/>
    <mergeCell ref="J97:J98"/>
    <mergeCell ref="N86:N87"/>
    <mergeCell ref="E87:F87"/>
    <mergeCell ref="D88:D90"/>
    <mergeCell ref="E88:F90"/>
    <mergeCell ref="G88:G90"/>
    <mergeCell ref="J89:J90"/>
    <mergeCell ref="N89:N90"/>
    <mergeCell ref="M88:M90"/>
    <mergeCell ref="M97:M98"/>
    <mergeCell ref="E84:F84"/>
    <mergeCell ref="D85:D86"/>
    <mergeCell ref="E85:F86"/>
    <mergeCell ref="G85:G87"/>
    <mergeCell ref="J86:J87"/>
    <mergeCell ref="N77:N78"/>
    <mergeCell ref="E79:F79"/>
    <mergeCell ref="D80:D81"/>
    <mergeCell ref="E80:F81"/>
    <mergeCell ref="G80:G83"/>
    <mergeCell ref="D82:D83"/>
    <mergeCell ref="E82:F83"/>
    <mergeCell ref="C77:C78"/>
    <mergeCell ref="D77:D78"/>
    <mergeCell ref="E77:F78"/>
    <mergeCell ref="G77:G78"/>
    <mergeCell ref="J77:J78"/>
    <mergeCell ref="M77:M78"/>
    <mergeCell ref="D75:D76"/>
    <mergeCell ref="E75:F76"/>
    <mergeCell ref="G75:G76"/>
    <mergeCell ref="J75:J76"/>
    <mergeCell ref="M75:M76"/>
    <mergeCell ref="N75:N76"/>
    <mergeCell ref="D65:D69"/>
    <mergeCell ref="E65:F69"/>
    <mergeCell ref="G65:G72"/>
    <mergeCell ref="D70:D72"/>
    <mergeCell ref="E70:F72"/>
    <mergeCell ref="D74:N74"/>
    <mergeCell ref="J58:J59"/>
    <mergeCell ref="N58:N59"/>
    <mergeCell ref="E59:F59"/>
    <mergeCell ref="E60:F60"/>
    <mergeCell ref="D61:D64"/>
    <mergeCell ref="E61:F64"/>
    <mergeCell ref="G61:G64"/>
    <mergeCell ref="D52:D53"/>
    <mergeCell ref="E52:F53"/>
    <mergeCell ref="G52:G53"/>
    <mergeCell ref="E54:F54"/>
    <mergeCell ref="D55:D58"/>
    <mergeCell ref="E55:F58"/>
    <mergeCell ref="G55:G59"/>
    <mergeCell ref="N45:N46"/>
    <mergeCell ref="E46:F46"/>
    <mergeCell ref="D49:D51"/>
    <mergeCell ref="E49:F51"/>
    <mergeCell ref="G49:G51"/>
    <mergeCell ref="J50:J51"/>
    <mergeCell ref="N50:N51"/>
    <mergeCell ref="M44:M46"/>
    <mergeCell ref="M49:M51"/>
    <mergeCell ref="E42:F43"/>
    <mergeCell ref="G42:G43"/>
    <mergeCell ref="J42:J43"/>
    <mergeCell ref="M42:M43"/>
    <mergeCell ref="N42:N43"/>
    <mergeCell ref="D44:D45"/>
    <mergeCell ref="E44:F45"/>
    <mergeCell ref="G44:G46"/>
    <mergeCell ref="J45:J46"/>
    <mergeCell ref="J36:J37"/>
    <mergeCell ref="N36:N37"/>
    <mergeCell ref="E39:F39"/>
    <mergeCell ref="E40:F40"/>
    <mergeCell ref="E41:F41"/>
    <mergeCell ref="D34:D35"/>
    <mergeCell ref="E34:F35"/>
    <mergeCell ref="G34:G35"/>
    <mergeCell ref="D36:D38"/>
    <mergeCell ref="E36:F38"/>
    <mergeCell ref="G36:G38"/>
    <mergeCell ref="M34:M35"/>
    <mergeCell ref="M36:M38"/>
    <mergeCell ref="D27:D29"/>
    <mergeCell ref="E27:F29"/>
    <mergeCell ref="G27:G30"/>
    <mergeCell ref="E30:F30"/>
    <mergeCell ref="E31:F31"/>
    <mergeCell ref="D33:O33"/>
    <mergeCell ref="D24:D26"/>
    <mergeCell ref="E24:F26"/>
    <mergeCell ref="G24:G26"/>
    <mergeCell ref="J24:J26"/>
    <mergeCell ref="M24:M26"/>
    <mergeCell ref="N24:N26"/>
    <mergeCell ref="M27:M30"/>
    <mergeCell ref="D17:D19"/>
    <mergeCell ref="E17:F19"/>
    <mergeCell ref="G17:G19"/>
    <mergeCell ref="D20:D23"/>
    <mergeCell ref="E20:F23"/>
    <mergeCell ref="G20:G23"/>
    <mergeCell ref="M11:M12"/>
    <mergeCell ref="N11:N12"/>
    <mergeCell ref="O11:O12"/>
    <mergeCell ref="M14:M16"/>
    <mergeCell ref="M17:M19"/>
    <mergeCell ref="M20:M23"/>
    <mergeCell ref="B2:N2"/>
    <mergeCell ref="B3:N3"/>
    <mergeCell ref="B4:N4"/>
    <mergeCell ref="B5:N5"/>
    <mergeCell ref="B6:O6"/>
    <mergeCell ref="B7:N7"/>
    <mergeCell ref="W11:X11"/>
    <mergeCell ref="D14:D16"/>
    <mergeCell ref="E14:F16"/>
    <mergeCell ref="G14:G16"/>
    <mergeCell ref="J15:J16"/>
    <mergeCell ref="N15:N16"/>
    <mergeCell ref="W7:X7"/>
    <mergeCell ref="B8:N8"/>
    <mergeCell ref="E9:F9"/>
    <mergeCell ref="E10:G10"/>
    <mergeCell ref="D11:D12"/>
    <mergeCell ref="E11:F12"/>
    <mergeCell ref="G11:G12"/>
    <mergeCell ref="H11:H12"/>
    <mergeCell ref="I11:I12"/>
    <mergeCell ref="J11:J12"/>
  </mergeCells>
  <printOptions horizontalCentered="1"/>
  <pageMargins left="0.39370078740157499" right="0.196850393700787" top="0.54724409399999996" bottom="0.511811023622047" header="0" footer="0"/>
  <pageSetup paperSize="5" scale="4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JAD-D3-S1 (MHS)</vt:lpstr>
      <vt:lpstr>'1'!Print_Area</vt:lpstr>
      <vt:lpstr>'JAD-D3-S1 (MHS)'!Print_Area</vt:lpstr>
    </vt:vector>
  </TitlesOfParts>
  <Company>630200 solo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</dc:creator>
  <cp:lastModifiedBy>najma</cp:lastModifiedBy>
  <cp:lastPrinted>2016-11-08T05:21:51Z</cp:lastPrinted>
  <dcterms:created xsi:type="dcterms:W3CDTF">1999-11-21T02:38:10Z</dcterms:created>
  <dcterms:modified xsi:type="dcterms:W3CDTF">2016-11-08T05:31:59Z</dcterms:modified>
</cp:coreProperties>
</file>