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kademik\TOEFL\10 a Feb 2020\"/>
    </mc:Choice>
  </mc:AlternateContent>
  <bookViews>
    <workbookView xWindow="0" yWindow="0" windowWidth="28800" windowHeight="12435" tabRatio="683" firstSheet="4" activeTab="4"/>
  </bookViews>
  <sheets>
    <sheet name="kartu" sheetId="30" r:id="rId1"/>
    <sheet name="Presensi 1 LANTAI 3 (75 PST)" sheetId="31" r:id="rId2"/>
    <sheet name="Presensi 1 LANTAI 2 (70 PST)" sheetId="32" r:id="rId3"/>
    <sheet name="Presensi 2 LANTAI 2 (53 )" sheetId="33" r:id="rId4"/>
    <sheet name="KELAS PAGI LANTAI 3 (75 PST)" sheetId="24" r:id="rId5"/>
    <sheet name="KELAS PAGI LANTAI 2 (70 PST)" sheetId="27" r:id="rId6"/>
    <sheet name="KELAS SORE LANTAI 2 (53 )" sheetId="29" r:id="rId7"/>
  </sheets>
  <definedNames>
    <definedName name="_xlnm.Print_Area" localSheetId="0">kartu!#REF!</definedName>
  </definedNames>
  <calcPr calcId="152511"/>
</workbook>
</file>

<file path=xl/calcChain.xml><?xml version="1.0" encoding="utf-8"?>
<calcChain xmlns="http://schemas.openxmlformats.org/spreadsheetml/2006/main">
  <c r="F32" i="31" l="1"/>
  <c r="G31" i="31"/>
  <c r="F30" i="31"/>
  <c r="G29" i="31"/>
  <c r="F28" i="31"/>
  <c r="G27" i="31"/>
  <c r="F26" i="31"/>
  <c r="G25" i="31"/>
  <c r="F24" i="31"/>
  <c r="G23" i="31"/>
  <c r="F22" i="31"/>
  <c r="G21" i="31"/>
  <c r="F20" i="31"/>
  <c r="G19" i="31"/>
  <c r="F18" i="31"/>
  <c r="G17" i="31"/>
  <c r="F16" i="31"/>
  <c r="G15" i="31"/>
  <c r="F14" i="31"/>
  <c r="G13" i="31"/>
  <c r="F12" i="31"/>
  <c r="G11" i="31"/>
  <c r="F10" i="31"/>
  <c r="G9" i="31"/>
  <c r="F8" i="31"/>
  <c r="T32" i="31"/>
  <c r="U31" i="31"/>
  <c r="T30" i="31"/>
  <c r="U29" i="31"/>
  <c r="T28" i="31"/>
  <c r="U27" i="31"/>
  <c r="T26" i="31"/>
  <c r="U25" i="31"/>
  <c r="T24" i="31"/>
  <c r="U23" i="31"/>
  <c r="T22" i="31"/>
  <c r="U21" i="31"/>
  <c r="T20" i="31"/>
  <c r="U19" i="31"/>
  <c r="T18" i="31"/>
  <c r="U17" i="31"/>
  <c r="T16" i="31"/>
  <c r="U15" i="31"/>
  <c r="T14" i="31"/>
  <c r="U13" i="31"/>
  <c r="T12" i="31"/>
  <c r="U11" i="31"/>
  <c r="T10" i="31"/>
  <c r="U9" i="31"/>
  <c r="T8" i="31"/>
  <c r="M32" i="31"/>
  <c r="N31" i="31"/>
  <c r="M30" i="31"/>
  <c r="N29" i="31"/>
  <c r="M28" i="31"/>
  <c r="N27" i="31"/>
  <c r="M26" i="31"/>
  <c r="N25" i="31"/>
  <c r="M24" i="31"/>
  <c r="N23" i="31"/>
  <c r="M22" i="31"/>
  <c r="N21" i="31"/>
  <c r="M20" i="31"/>
  <c r="N19" i="31"/>
  <c r="M18" i="31"/>
  <c r="N17" i="31"/>
  <c r="M16" i="31"/>
  <c r="N15" i="31"/>
  <c r="M14" i="31"/>
  <c r="N13" i="31"/>
  <c r="M12" i="31"/>
  <c r="N11" i="31"/>
  <c r="M10" i="31"/>
  <c r="N9" i="31"/>
  <c r="M8" i="31"/>
  <c r="F32" i="32"/>
  <c r="G31" i="32"/>
  <c r="F30" i="32"/>
  <c r="G29" i="32"/>
  <c r="F28" i="32"/>
  <c r="G27" i="32"/>
  <c r="F26" i="32"/>
  <c r="G25" i="32"/>
  <c r="F24" i="32"/>
  <c r="G23" i="32"/>
  <c r="F22" i="32"/>
  <c r="G21" i="32"/>
  <c r="F20" i="32"/>
  <c r="G19" i="32"/>
  <c r="F18" i="32"/>
  <c r="G17" i="32"/>
  <c r="F16" i="32"/>
  <c r="G15" i="32"/>
  <c r="F14" i="32"/>
  <c r="G13" i="32"/>
  <c r="F12" i="32"/>
  <c r="G11" i="32"/>
  <c r="F10" i="32"/>
  <c r="G9" i="32"/>
  <c r="F8" i="32"/>
  <c r="M32" i="32"/>
  <c r="N31" i="32"/>
  <c r="M30" i="32"/>
  <c r="N29" i="32"/>
  <c r="M28" i="32"/>
  <c r="N27" i="32"/>
  <c r="M26" i="32"/>
  <c r="N25" i="32"/>
  <c r="M24" i="32"/>
  <c r="N23" i="32"/>
  <c r="M22" i="32"/>
  <c r="N21" i="32"/>
  <c r="M20" i="32"/>
  <c r="N19" i="32"/>
  <c r="M18" i="32"/>
  <c r="N17" i="32"/>
  <c r="M16" i="32"/>
  <c r="N15" i="32"/>
  <c r="M14" i="32"/>
  <c r="N13" i="32"/>
  <c r="M12" i="32"/>
  <c r="N11" i="32"/>
  <c r="M10" i="32"/>
  <c r="N9" i="32"/>
  <c r="M8" i="32"/>
  <c r="T32" i="32"/>
  <c r="U31" i="32"/>
  <c r="T30" i="32"/>
  <c r="U29" i="32"/>
  <c r="T28" i="32"/>
  <c r="U27" i="32"/>
  <c r="T26" i="32"/>
  <c r="U25" i="32"/>
  <c r="T24" i="32"/>
  <c r="U23" i="32"/>
  <c r="T22" i="32"/>
  <c r="U21" i="32"/>
  <c r="T20" i="32"/>
  <c r="U19" i="32"/>
  <c r="T18" i="32"/>
  <c r="U17" i="32"/>
  <c r="T16" i="32"/>
  <c r="U15" i="32"/>
  <c r="T14" i="32"/>
  <c r="U13" i="32"/>
  <c r="T12" i="32"/>
  <c r="U11" i="32"/>
  <c r="T10" i="32"/>
  <c r="U9" i="32"/>
  <c r="T8" i="32"/>
  <c r="T32" i="33"/>
  <c r="U31" i="33"/>
  <c r="T30" i="33"/>
  <c r="U29" i="33"/>
  <c r="T28" i="33"/>
  <c r="U27" i="33"/>
  <c r="T26" i="33"/>
  <c r="U25" i="33"/>
  <c r="T24" i="33"/>
  <c r="U23" i="33"/>
  <c r="T22" i="33"/>
  <c r="U21" i="33"/>
  <c r="T20" i="33"/>
  <c r="U19" i="33"/>
  <c r="T18" i="33"/>
  <c r="U17" i="33"/>
  <c r="T16" i="33"/>
  <c r="U15" i="33"/>
  <c r="T14" i="33"/>
  <c r="U13" i="33"/>
  <c r="T12" i="33"/>
  <c r="U11" i="33"/>
  <c r="T10" i="33"/>
  <c r="U9" i="33"/>
  <c r="T8" i="33"/>
  <c r="M32" i="33"/>
  <c r="N31" i="33"/>
  <c r="M30" i="33"/>
  <c r="N29" i="33"/>
  <c r="M28" i="33"/>
  <c r="N27" i="33"/>
  <c r="M26" i="33"/>
  <c r="N25" i="33"/>
  <c r="M24" i="33"/>
  <c r="N23" i="33"/>
  <c r="M22" i="33"/>
  <c r="N21" i="33"/>
  <c r="M20" i="33"/>
  <c r="N19" i="33"/>
  <c r="M18" i="33"/>
  <c r="N17" i="33"/>
  <c r="M16" i="33"/>
  <c r="N15" i="33"/>
  <c r="M14" i="33"/>
  <c r="N13" i="33"/>
  <c r="M12" i="33"/>
  <c r="N11" i="33"/>
  <c r="M10" i="33"/>
  <c r="N9" i="33"/>
  <c r="M8" i="33"/>
  <c r="F12" i="33"/>
  <c r="F14" i="33"/>
  <c r="F16" i="33"/>
  <c r="F18" i="33"/>
  <c r="F20" i="33"/>
  <c r="F22" i="33"/>
  <c r="F24" i="33"/>
  <c r="F26" i="33"/>
  <c r="F28" i="33"/>
  <c r="F30" i="33"/>
  <c r="F32" i="33"/>
  <c r="G11" i="33"/>
  <c r="G13" i="33"/>
  <c r="G15" i="33"/>
  <c r="G17" i="33"/>
  <c r="G19" i="33"/>
  <c r="G21" i="33"/>
  <c r="G23" i="33"/>
  <c r="G25" i="33"/>
  <c r="G27" i="33"/>
  <c r="G29" i="33"/>
  <c r="G31" i="33"/>
  <c r="F10" i="33"/>
  <c r="G9" i="33"/>
  <c r="F8" i="33"/>
  <c r="R27" i="27"/>
  <c r="R26" i="27"/>
  <c r="R25" i="27"/>
  <c r="R24" i="27"/>
  <c r="R23" i="27"/>
  <c r="R22" i="27"/>
  <c r="R21" i="27"/>
  <c r="R20" i="27"/>
  <c r="R19" i="27"/>
  <c r="R18" i="27"/>
  <c r="R17" i="27"/>
  <c r="R16" i="27"/>
  <c r="R15" i="27"/>
  <c r="R14" i="27"/>
  <c r="R13" i="27"/>
  <c r="R12" i="27"/>
  <c r="R11" i="27"/>
  <c r="R10" i="27"/>
  <c r="R9" i="27"/>
  <c r="R8" i="27"/>
  <c r="L32" i="27"/>
  <c r="L31" i="27"/>
  <c r="L30" i="27"/>
  <c r="L29" i="27"/>
  <c r="L28" i="27"/>
  <c r="L27" i="27"/>
  <c r="L26" i="27"/>
  <c r="L25" i="27"/>
  <c r="L24" i="27"/>
  <c r="L23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L10" i="27"/>
  <c r="L9" i="27"/>
  <c r="L8" i="27"/>
  <c r="L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F201" i="30"/>
  <c r="R10" i="29"/>
  <c r="R9" i="29"/>
  <c r="R8" i="29"/>
  <c r="L32" i="29"/>
  <c r="L31" i="29"/>
  <c r="L30" i="29"/>
  <c r="L29" i="29"/>
  <c r="L28" i="29"/>
  <c r="L27" i="29"/>
  <c r="L26" i="29"/>
  <c r="L25" i="29"/>
  <c r="L24" i="29"/>
  <c r="L23" i="29"/>
  <c r="L22" i="29"/>
  <c r="L21" i="29"/>
  <c r="L20" i="29"/>
  <c r="L19" i="29"/>
  <c r="L18" i="29"/>
  <c r="L17" i="29"/>
  <c r="L16" i="29"/>
  <c r="L15" i="29"/>
  <c r="L14" i="29"/>
  <c r="L13" i="29"/>
  <c r="L12" i="29"/>
  <c r="L11" i="29"/>
  <c r="L10" i="29"/>
  <c r="L9" i="29"/>
  <c r="L8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R32" i="24"/>
  <c r="R31" i="24"/>
  <c r="R30" i="24"/>
  <c r="R29" i="24"/>
  <c r="R28" i="24"/>
  <c r="R27" i="24"/>
  <c r="R26" i="24"/>
  <c r="R25" i="24"/>
  <c r="R24" i="24"/>
  <c r="R23" i="24"/>
  <c r="R22" i="24"/>
  <c r="R21" i="24"/>
  <c r="R20" i="24"/>
  <c r="R19" i="24"/>
  <c r="R18" i="24"/>
  <c r="R17" i="24"/>
  <c r="R16" i="24"/>
  <c r="R15" i="24"/>
  <c r="R14" i="24"/>
  <c r="R13" i="24"/>
  <c r="R12" i="24"/>
  <c r="R11" i="24"/>
  <c r="R10" i="24"/>
  <c r="R9" i="24"/>
  <c r="R8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8" i="27"/>
  <c r="F200" i="30"/>
  <c r="F199" i="30"/>
  <c r="F198" i="30"/>
  <c r="F197" i="30"/>
  <c r="F196" i="30"/>
  <c r="F195" i="30"/>
  <c r="F194" i="30"/>
  <c r="F193" i="30"/>
  <c r="F192" i="30"/>
  <c r="F191" i="30"/>
  <c r="F190" i="30"/>
  <c r="F189" i="30"/>
  <c r="F188" i="30"/>
  <c r="F187" i="30"/>
  <c r="F186" i="30"/>
  <c r="F185" i="30"/>
  <c r="F184" i="30"/>
  <c r="F183" i="30"/>
  <c r="F182" i="30"/>
  <c r="F181" i="30"/>
  <c r="F180" i="30"/>
  <c r="F179" i="30"/>
  <c r="F178" i="30"/>
  <c r="F177" i="30"/>
  <c r="F176" i="30"/>
  <c r="F175" i="30"/>
  <c r="F174" i="30"/>
  <c r="F173" i="30"/>
  <c r="F172" i="30"/>
  <c r="F171" i="30"/>
  <c r="F170" i="30"/>
  <c r="F169" i="30"/>
  <c r="F168" i="30"/>
  <c r="F167" i="30"/>
  <c r="F166" i="30"/>
  <c r="F165" i="30"/>
  <c r="F164" i="30"/>
  <c r="F163" i="30"/>
  <c r="F162" i="30"/>
  <c r="F161" i="30"/>
  <c r="F160" i="30"/>
  <c r="F159" i="30"/>
  <c r="F158" i="30"/>
  <c r="F157" i="30"/>
  <c r="F156" i="30"/>
  <c r="F155" i="30"/>
  <c r="F154" i="30"/>
  <c r="F153" i="30"/>
  <c r="F152" i="30"/>
  <c r="F151" i="30"/>
  <c r="F150" i="30"/>
  <c r="F149" i="30"/>
  <c r="F148" i="30"/>
  <c r="F147" i="30"/>
  <c r="F146" i="30"/>
  <c r="F145" i="30"/>
  <c r="F144" i="30"/>
  <c r="F143" i="30"/>
  <c r="F142" i="30"/>
  <c r="F141" i="30"/>
  <c r="F140" i="30"/>
  <c r="F139" i="30"/>
  <c r="F138" i="30"/>
  <c r="F137" i="30"/>
  <c r="F136" i="30"/>
  <c r="F135" i="30"/>
  <c r="F134" i="30"/>
  <c r="F133" i="30"/>
  <c r="F132" i="30"/>
  <c r="F131" i="30"/>
  <c r="F130" i="30"/>
  <c r="F129" i="30"/>
  <c r="F128" i="30"/>
  <c r="F127" i="30"/>
  <c r="F126" i="30"/>
  <c r="F125" i="30"/>
  <c r="F124" i="30"/>
  <c r="F123" i="30"/>
  <c r="F122" i="30"/>
  <c r="F121" i="30"/>
  <c r="F120" i="30"/>
  <c r="F119" i="30"/>
  <c r="F118" i="30"/>
  <c r="F117" i="30"/>
  <c r="F116" i="30"/>
  <c r="F115" i="30"/>
  <c r="F114" i="30"/>
  <c r="F113" i="30"/>
  <c r="F112" i="30"/>
  <c r="F111" i="30"/>
  <c r="F110" i="30"/>
  <c r="F107" i="30"/>
  <c r="F106" i="30"/>
  <c r="F105" i="30"/>
  <c r="F104" i="30"/>
  <c r="F103" i="30"/>
  <c r="F102" i="30"/>
  <c r="F101" i="30"/>
  <c r="F100" i="30"/>
  <c r="F99" i="30"/>
  <c r="F98" i="30"/>
  <c r="F97" i="30"/>
  <c r="F96" i="30"/>
  <c r="F95" i="30"/>
  <c r="F94" i="30"/>
  <c r="F93" i="30"/>
  <c r="F92" i="30"/>
  <c r="F91" i="30"/>
  <c r="F90" i="30"/>
  <c r="F89" i="30"/>
  <c r="F88" i="30"/>
  <c r="F87" i="30"/>
  <c r="F86" i="30"/>
  <c r="F85" i="30"/>
  <c r="F84" i="30"/>
  <c r="F83" i="30"/>
  <c r="F82" i="30"/>
  <c r="F81" i="30"/>
  <c r="F80" i="30"/>
  <c r="F79" i="30"/>
  <c r="F78" i="30"/>
  <c r="F77" i="30"/>
  <c r="F76" i="30"/>
  <c r="F75" i="30"/>
  <c r="F74" i="30"/>
  <c r="F73" i="30"/>
  <c r="F72" i="30"/>
  <c r="F71" i="30"/>
  <c r="F70" i="30"/>
  <c r="F69" i="30"/>
  <c r="F68" i="30"/>
  <c r="F67" i="30"/>
  <c r="F66" i="30"/>
  <c r="F65" i="30"/>
  <c r="F64" i="30"/>
  <c r="F63" i="30"/>
  <c r="F62" i="30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F4" i="30"/>
  <c r="F3" i="30"/>
  <c r="F2" i="30"/>
</calcChain>
</file>

<file path=xl/sharedStrings.xml><?xml version="1.0" encoding="utf-8"?>
<sst xmlns="http://schemas.openxmlformats.org/spreadsheetml/2006/main" count="2256" uniqueCount="641">
  <si>
    <t>NO</t>
  </si>
  <si>
    <t>NIM</t>
  </si>
  <si>
    <t>NAMA</t>
  </si>
  <si>
    <t>DAFTAR PESERTA TEST TOEFL</t>
  </si>
  <si>
    <t>JAM : 16.00 - 18.00 WIB</t>
  </si>
  <si>
    <t>17.3.00033</t>
  </si>
  <si>
    <t>DANAR NOVERAWAN</t>
  </si>
  <si>
    <t>17.1.00010</t>
  </si>
  <si>
    <t>RATIH IZATUL PAMUNGKAS</t>
  </si>
  <si>
    <t>17.1.00007</t>
  </si>
  <si>
    <t>RIKI ARIAN</t>
  </si>
  <si>
    <t>17.2.00004</t>
  </si>
  <si>
    <t>AMALIA AGUSTINA</t>
  </si>
  <si>
    <t>17.2.00005</t>
  </si>
  <si>
    <t>HARIYANTO</t>
  </si>
  <si>
    <t>16.4.00090</t>
  </si>
  <si>
    <t>DIMAS FREYAN OMEGA</t>
  </si>
  <si>
    <t>16.5.00024</t>
  </si>
  <si>
    <t>NURUL HUDA</t>
  </si>
  <si>
    <t>16.5.00010</t>
  </si>
  <si>
    <t>ARDANA PATRIA WIDYATMOKO</t>
  </si>
  <si>
    <t>16.5.00029</t>
  </si>
  <si>
    <t>ANGGUN PRASETYO</t>
  </si>
  <si>
    <t>16.5.00022</t>
  </si>
  <si>
    <t>CAHYO WAHYU UTOMO</t>
  </si>
  <si>
    <t>16.5.00014</t>
  </si>
  <si>
    <t>UMAR FARUDIN</t>
  </si>
  <si>
    <t>14.4.20002</t>
  </si>
  <si>
    <t>DASA STYO NDARU UTOMO</t>
  </si>
  <si>
    <t>16.5.00086</t>
  </si>
  <si>
    <t>KREISNIA DWI WAHYUNINGRUM</t>
  </si>
  <si>
    <t>16.4.00091</t>
  </si>
  <si>
    <t>BOBY SATRIA AJI</t>
  </si>
  <si>
    <t>16.5.00088</t>
  </si>
  <si>
    <t>PANGGIH WIBOWO HARTANTIA</t>
  </si>
  <si>
    <t>TEMPAT : C.3.1</t>
  </si>
  <si>
    <t>14.4.00015</t>
  </si>
  <si>
    <t>ALEX PURNAMA PUTRA</t>
  </si>
  <si>
    <t>16.5.00100</t>
  </si>
  <si>
    <t>HAKAM FEBTADIANRANO PUTRO</t>
  </si>
  <si>
    <t>17.3.00005</t>
  </si>
  <si>
    <t>RIFKI ADI YUNIANTO</t>
  </si>
  <si>
    <t>17.5.00077</t>
  </si>
  <si>
    <t>HANANG SETYO BUDI</t>
  </si>
  <si>
    <t>17.5.00043</t>
  </si>
  <si>
    <t>ADI KHOIRUL AZIS</t>
  </si>
  <si>
    <t>17.5.00079</t>
  </si>
  <si>
    <t>FAJAR SETYAWAN</t>
  </si>
  <si>
    <t>17.5.00053</t>
  </si>
  <si>
    <t>MUHAMMAD FUAD FAUZI</t>
  </si>
  <si>
    <t>17.5.00084</t>
  </si>
  <si>
    <t>OKTAVIA PURWATI NINGSIH</t>
  </si>
  <si>
    <t>16.4.00042</t>
  </si>
  <si>
    <t>DENI SUPARWANTO</t>
  </si>
  <si>
    <t>16.4.00068</t>
  </si>
  <si>
    <t>DEWI FEBRYANA LESTARI</t>
  </si>
  <si>
    <t>16.4.00054</t>
  </si>
  <si>
    <t>SINUNG WIJAYANTA</t>
  </si>
  <si>
    <t>17.3.00009</t>
  </si>
  <si>
    <t>LATIFA ARDHIANTO</t>
  </si>
  <si>
    <t>17.3.00007</t>
  </si>
  <si>
    <t>GALIH AWAN ARROSYID</t>
  </si>
  <si>
    <t>16.4.00076</t>
  </si>
  <si>
    <t>UMAR MUQIMUDDIN</t>
  </si>
  <si>
    <t>17.3.00010</t>
  </si>
  <si>
    <t>NOVIAN RINO SETYO UTOMO</t>
  </si>
  <si>
    <t>17.3.00012</t>
  </si>
  <si>
    <t>MUHAMMAD HAVID QISWORO</t>
  </si>
  <si>
    <t>17.3.00002</t>
  </si>
  <si>
    <t>LUQMAN JAMALUDDIN</t>
  </si>
  <si>
    <t>17.3.00011</t>
  </si>
  <si>
    <t>CHOIRUL OKKY BAHARUDIN</t>
  </si>
  <si>
    <t>17.3.00004</t>
  </si>
  <si>
    <t>ANDRI ARIFIANTO WIDODO</t>
  </si>
  <si>
    <t>17.5.00076</t>
  </si>
  <si>
    <t>MUHAMMAD NUR ROHIM</t>
  </si>
  <si>
    <t>16.5.00052</t>
  </si>
  <si>
    <t>RIZKY AGUS NUGROHO</t>
  </si>
  <si>
    <t>16.5.00070</t>
  </si>
  <si>
    <t>MUHAMMAD AFIF AKMAL SUPRIYADI</t>
  </si>
  <si>
    <t>17.5.00040</t>
  </si>
  <si>
    <t>AGUS ICHSANUDIN</t>
  </si>
  <si>
    <t>17.3.00025</t>
  </si>
  <si>
    <t>MUHAMMAD AUFA</t>
  </si>
  <si>
    <t>17.5.00052</t>
  </si>
  <si>
    <t>MOHAMMAD RIZAL FIRDAUS</t>
  </si>
  <si>
    <t>17.5.00026</t>
  </si>
  <si>
    <t>FADEL THORIQ NUR MUHAMMAD</t>
  </si>
  <si>
    <t>17.5.00006</t>
  </si>
  <si>
    <t>MUHAMMAD IZHA ARIANTO</t>
  </si>
  <si>
    <t>17.5.00022</t>
  </si>
  <si>
    <t>SAHID FEBRIANTO</t>
  </si>
  <si>
    <t>17.5.00019</t>
  </si>
  <si>
    <t>BRAMASTA ADE MAHENDRA</t>
  </si>
  <si>
    <t>17.5.00064</t>
  </si>
  <si>
    <t>ROHMAT IRVAN EFFENDI</t>
  </si>
  <si>
    <t>17.5.00037</t>
  </si>
  <si>
    <t>RAMADHANA WISNU PAMBUDI</t>
  </si>
  <si>
    <t>18.5.20002</t>
  </si>
  <si>
    <t>ENDRI SETYANINGRUM</t>
  </si>
  <si>
    <t>17.5.00078</t>
  </si>
  <si>
    <t>FAJAR PRASETYA</t>
  </si>
  <si>
    <t>17.5.00033</t>
  </si>
  <si>
    <t>ADHIKA BHISANA</t>
  </si>
  <si>
    <t>17.5.00047</t>
  </si>
  <si>
    <t>ROBIN HENDRI</t>
  </si>
  <si>
    <t>17.5.00049</t>
  </si>
  <si>
    <t>ARMIANTO YUDHA SAPUTRA</t>
  </si>
  <si>
    <t>17.5.00027</t>
  </si>
  <si>
    <t>DANU SANJAYA HEROWANTO</t>
  </si>
  <si>
    <t>17.3.00032</t>
  </si>
  <si>
    <t>MUHAMMAD FAISHAL FARRAS</t>
  </si>
  <si>
    <t>17.5.00038</t>
  </si>
  <si>
    <t>FAUZAN AJI SUKMA</t>
  </si>
  <si>
    <t>17.3.00008</t>
  </si>
  <si>
    <t>BAGAS BRILIANTO</t>
  </si>
  <si>
    <t>17.1.00011</t>
  </si>
  <si>
    <t>RIDHO WAHYONO</t>
  </si>
  <si>
    <t>16.5.00020</t>
  </si>
  <si>
    <t>RIKI ANTONI</t>
  </si>
  <si>
    <t>16.5.00064</t>
  </si>
  <si>
    <t>ADITIYA NUR SYARIFUDIN</t>
  </si>
  <si>
    <t>16.5.00089</t>
  </si>
  <si>
    <t>LINTANG BAYU AJI</t>
  </si>
  <si>
    <t>16.4.00058</t>
  </si>
  <si>
    <t>IVO YUNIARTA KRISMONIKA</t>
  </si>
  <si>
    <t>17.5.00030</t>
  </si>
  <si>
    <t>SHOLIHIN ALI MUNAWAR</t>
  </si>
  <si>
    <t>16.4.00087</t>
  </si>
  <si>
    <t>NUR SAHID</t>
  </si>
  <si>
    <t>14.4.00009</t>
  </si>
  <si>
    <t>AFIF MUCHLISIN</t>
  </si>
  <si>
    <t>16.5.00078</t>
  </si>
  <si>
    <t>DANAR AJI PRASETYO</t>
  </si>
  <si>
    <t>17.5.00017</t>
  </si>
  <si>
    <t>MUHAMMAD ROSYID AL-HABIB</t>
  </si>
  <si>
    <t>16.5.00043</t>
  </si>
  <si>
    <t>ADRIEL DEANDRA KRISHNA PRADESTA</t>
  </si>
  <si>
    <t>16.5.00063</t>
  </si>
  <si>
    <t>MUHAMMAD FAJAR SANTOSO</t>
  </si>
  <si>
    <t>16.5.00030</t>
  </si>
  <si>
    <t>DICKY NUR HIDAYAT</t>
  </si>
  <si>
    <t>16.5.00050</t>
  </si>
  <si>
    <t>MUHAMMAD NUR HAYAT</t>
  </si>
  <si>
    <t>16.5.00003</t>
  </si>
  <si>
    <t>YOGA PERMANA</t>
  </si>
  <si>
    <t>16.5.00065</t>
  </si>
  <si>
    <t>FIRHAN ADITIYA RAHMAN</t>
  </si>
  <si>
    <t>16.5.00040</t>
  </si>
  <si>
    <t>IRFAN AJI WIJAYA</t>
  </si>
  <si>
    <t>16.5.00053</t>
  </si>
  <si>
    <t>ALDI NUR ICHSAN</t>
  </si>
  <si>
    <t>16.5.00041</t>
  </si>
  <si>
    <t>RIKI ARSETO</t>
  </si>
  <si>
    <t>16.5.00046</t>
  </si>
  <si>
    <t>AFRYAN PRASETYA NUGROHO</t>
  </si>
  <si>
    <t>16.5.00011</t>
  </si>
  <si>
    <t>OKTADINATA HAFIDH ISNAINI</t>
  </si>
  <si>
    <t>16.5.00033</t>
  </si>
  <si>
    <t>ZOLA GIANTONA</t>
  </si>
  <si>
    <t>16.5.00049</t>
  </si>
  <si>
    <t>BAGUS SURYA PRABOWO</t>
  </si>
  <si>
    <t>16.5.00031</t>
  </si>
  <si>
    <t>FERRY HENDRAWAN INDRA PERMANA</t>
  </si>
  <si>
    <t>16.5.00045</t>
  </si>
  <si>
    <t>FATMA SETIANINGSIH</t>
  </si>
  <si>
    <t>16.5.00061</t>
  </si>
  <si>
    <t>NUURUN DWI WIJAYANTI</t>
  </si>
  <si>
    <t>16.4.00083</t>
  </si>
  <si>
    <t>WIDA LESTARI</t>
  </si>
  <si>
    <t>16.4.00084</t>
  </si>
  <si>
    <t>GUNTUR LUTFINAGIRI PAMBUDI</t>
  </si>
  <si>
    <t>16.4.00092</t>
  </si>
  <si>
    <t>ROSILA KURNIAWATI</t>
  </si>
  <si>
    <t>17.5.00072</t>
  </si>
  <si>
    <t>ABDURROHMAN MUCHTAR ASHARI</t>
  </si>
  <si>
    <t>16.4.00102</t>
  </si>
  <si>
    <t>ARING RAHMAWATI SHOLIKHAH</t>
  </si>
  <si>
    <t>16.4.00069</t>
  </si>
  <si>
    <t>AJENG DHANTY YOSIMA</t>
  </si>
  <si>
    <t>16.4.00073</t>
  </si>
  <si>
    <t>MOHAMMAD FERNANDA</t>
  </si>
  <si>
    <t>16.4.00071</t>
  </si>
  <si>
    <t>NURY CRYS MONETA</t>
  </si>
  <si>
    <t>16.4.00008</t>
  </si>
  <si>
    <t>ARBIYAN LISTIYANTO PUTRO</t>
  </si>
  <si>
    <t>16.4.00043</t>
  </si>
  <si>
    <t>AGUS WARSENO</t>
  </si>
  <si>
    <t>16.4.00064</t>
  </si>
  <si>
    <t>DIAN HADI PRADANA</t>
  </si>
  <si>
    <t>16.4.00077</t>
  </si>
  <si>
    <t>RIKO PULANGGENI</t>
  </si>
  <si>
    <t>17.3.00017</t>
  </si>
  <si>
    <t>KHOSYI TRI YASSAR</t>
  </si>
  <si>
    <t>16.4.00037</t>
  </si>
  <si>
    <t>ERINSYAH ADITYA NUGROHO PUTRO</t>
  </si>
  <si>
    <t>17.3.00006</t>
  </si>
  <si>
    <t>RIZKY RACHMAN KURNIANTO</t>
  </si>
  <si>
    <t>16.5.00084</t>
  </si>
  <si>
    <t>CALVIN IVAN WIRYAWAN</t>
  </si>
  <si>
    <t>16.5.00081</t>
  </si>
  <si>
    <t>ANGGA DITYA HARMANTO</t>
  </si>
  <si>
    <t>16.5.00098</t>
  </si>
  <si>
    <t>DANAR ADJI PRABOWO</t>
  </si>
  <si>
    <t>16.5.00087</t>
  </si>
  <si>
    <t>AHMAD AZKA MAULIDIYAN</t>
  </si>
  <si>
    <t>16.4.00074</t>
  </si>
  <si>
    <t>AHMAD SHALSA MALKHAPONDA</t>
  </si>
  <si>
    <t>16.5.00034</t>
  </si>
  <si>
    <t>FAZJAR SEKTI AJI</t>
  </si>
  <si>
    <t>17.5.00083</t>
  </si>
  <si>
    <t>MUHAMMAD AFRIZAL</t>
  </si>
  <si>
    <t>16.5.00017</t>
  </si>
  <si>
    <t>RIZKI ANGGARA PUTRA</t>
  </si>
  <si>
    <t>16.5.00099</t>
  </si>
  <si>
    <t>ANANG SATRIA BUDI</t>
  </si>
  <si>
    <t>16.5.00001</t>
  </si>
  <si>
    <t>FREDY CHANDRA SETIAWAN</t>
  </si>
  <si>
    <t>16.5.00009</t>
  </si>
  <si>
    <t>ADI RIO SAPUTRA</t>
  </si>
  <si>
    <t>16.5.00012</t>
  </si>
  <si>
    <t>ARI YOGA WIBOWO</t>
  </si>
  <si>
    <t>16.5.00013</t>
  </si>
  <si>
    <t>YUDHA TOPAN DWI CAHYONO</t>
  </si>
  <si>
    <t>16.5.00025</t>
  </si>
  <si>
    <t>FUSTHOTUN NA'IM MIFTAHUL FALAH</t>
  </si>
  <si>
    <t>16.5.00027</t>
  </si>
  <si>
    <t>MUHAMMAD FAJAR SIDIQ</t>
  </si>
  <si>
    <t>16.5.00096</t>
  </si>
  <si>
    <t>RIZAL ARDI PAMBUDI</t>
  </si>
  <si>
    <t>16.5.00083</t>
  </si>
  <si>
    <t>TEGAR MAHARDHIKA</t>
  </si>
  <si>
    <t>16.5.00004</t>
  </si>
  <si>
    <t>AKBAR PRATAMA</t>
  </si>
  <si>
    <t>16.5.00101</t>
  </si>
  <si>
    <t>ISMAIL DAMAR MUSTOFA</t>
  </si>
  <si>
    <t>16.5.00066</t>
  </si>
  <si>
    <t>HARI WISMO</t>
  </si>
  <si>
    <t>16.4.00095</t>
  </si>
  <si>
    <t>MUHAMMAD HAIDAR RIFKI</t>
  </si>
  <si>
    <t>16.4.00010</t>
  </si>
  <si>
    <t>MEI WAHYUNINGSIH</t>
  </si>
  <si>
    <t>16.4.00007</t>
  </si>
  <si>
    <t>MARDANUS SETIYADI</t>
  </si>
  <si>
    <t>16.4.00009</t>
  </si>
  <si>
    <t>GILANG RAMADHAN</t>
  </si>
  <si>
    <t>16.4.00019</t>
  </si>
  <si>
    <t>ANNA MASITHOH ZUNITASARI</t>
  </si>
  <si>
    <t>16.4.00014</t>
  </si>
  <si>
    <t>YANUAR MUHAMMAD FADLI</t>
  </si>
  <si>
    <t>16.4.00029</t>
  </si>
  <si>
    <t>JOKO SUGIYARTO</t>
  </si>
  <si>
    <t>16.4.00048</t>
  </si>
  <si>
    <t>AMIR NUR CHASAN AL RASYID</t>
  </si>
  <si>
    <t>16.4.00020</t>
  </si>
  <si>
    <t>BAYU AJI</t>
  </si>
  <si>
    <t>16.4.00096</t>
  </si>
  <si>
    <t>NANANG PUJI CAHYONO</t>
  </si>
  <si>
    <t>17.2.20001</t>
  </si>
  <si>
    <t>BAGUS PANUNTUN WIBISONO</t>
  </si>
  <si>
    <t>16.5.00026</t>
  </si>
  <si>
    <t>RIYANTI SILMI KAAFAH</t>
  </si>
  <si>
    <t>16.5.00085</t>
  </si>
  <si>
    <t>NURLINA APRIANI</t>
  </si>
  <si>
    <t>16.5.00091</t>
  </si>
  <si>
    <t>MUHAMMAD KHOIRUL YAHYA</t>
  </si>
  <si>
    <t>17.3.00037</t>
  </si>
  <si>
    <t>HASAN SETIYAKHOIR</t>
  </si>
  <si>
    <t>16.5.00042</t>
  </si>
  <si>
    <t>ARDIKA CANDRA DEWANTA</t>
  </si>
  <si>
    <t>16.5.00071</t>
  </si>
  <si>
    <t>DHESTRIYAN KUAT PAMUNGKAS</t>
  </si>
  <si>
    <t>16.5.00008</t>
  </si>
  <si>
    <t>ARDIANSYAH TEJA MUKTIARI</t>
  </si>
  <si>
    <t>16.5.00059</t>
  </si>
  <si>
    <t>ADITYA RESTU SYAH TAMA</t>
  </si>
  <si>
    <t>16.5.00051</t>
  </si>
  <si>
    <t>LILIS WULANDARI</t>
  </si>
  <si>
    <t>16.5.00072</t>
  </si>
  <si>
    <t>RISA APRILIANA</t>
  </si>
  <si>
    <t>16.5.00055</t>
  </si>
  <si>
    <t>EKA CHANDRA PERMANA</t>
  </si>
  <si>
    <t>16.5.00076</t>
  </si>
  <si>
    <t>RM. ABDUL DHOHIR SURYA KUSUMA</t>
  </si>
  <si>
    <t>16.5.00079</t>
  </si>
  <si>
    <t>ANDI SANTOSO</t>
  </si>
  <si>
    <t>16.5.00058</t>
  </si>
  <si>
    <t>DENDY MAULA RIFAI</t>
  </si>
  <si>
    <t>17.5.00055</t>
  </si>
  <si>
    <t>RIDWAN WIJAYANTO</t>
  </si>
  <si>
    <t>15.5.00011</t>
  </si>
  <si>
    <t>AMIN JOKO SUSILO</t>
  </si>
  <si>
    <t>17.5.00069</t>
  </si>
  <si>
    <t>LINDA FITRI ASTUTI</t>
  </si>
  <si>
    <t>17.1.00004</t>
  </si>
  <si>
    <t>NACITA AGNES DORESTIN</t>
  </si>
  <si>
    <t>17.1.00003</t>
  </si>
  <si>
    <t>MUMPUNI MAHANANI</t>
  </si>
  <si>
    <t>17.1.00008</t>
  </si>
  <si>
    <t>NAUFAL DIAS UTAMA</t>
  </si>
  <si>
    <t>17.1.00009</t>
  </si>
  <si>
    <t>IVAN APRILIA PURNAMA</t>
  </si>
  <si>
    <t>17.1.00001</t>
  </si>
  <si>
    <t>YUSUF MUKHTAR ROSYIDI</t>
  </si>
  <si>
    <t>15.5.00010</t>
  </si>
  <si>
    <t>AMANDA WAHYU TRI ATMAJA</t>
  </si>
  <si>
    <t>16.5.00060</t>
  </si>
  <si>
    <t>IMAM YOGA UTAMA</t>
  </si>
  <si>
    <t>16.4.00053</t>
  </si>
  <si>
    <t>YUSUF MAULANA OKTORI</t>
  </si>
  <si>
    <t>17.5.00059</t>
  </si>
  <si>
    <t>DICKY LIAHONA BAGASKA SAPUTRA</t>
  </si>
  <si>
    <t>17.3.00035</t>
  </si>
  <si>
    <t>ADHIA SETA MUSTIKA AJI</t>
  </si>
  <si>
    <t>17.3.00016</t>
  </si>
  <si>
    <t>MOHAMMAD SANDY SURYA PRATAMA</t>
  </si>
  <si>
    <t>17.3.00013</t>
  </si>
  <si>
    <t>ALVENDO KEVIN FRANSUSKA</t>
  </si>
  <si>
    <t>17.3.00015</t>
  </si>
  <si>
    <t>FIRMAN ADIP PANGESTU</t>
  </si>
  <si>
    <t>16.4.00086</t>
  </si>
  <si>
    <t>TITIK PAMINI</t>
  </si>
  <si>
    <t>16.5.00038</t>
  </si>
  <si>
    <t>PRASASTYA DWI PAMUNGKAS</t>
  </si>
  <si>
    <t>15.5.00056</t>
  </si>
  <si>
    <t>NURUL FATIMAH</t>
  </si>
  <si>
    <t>16.4.10016</t>
  </si>
  <si>
    <t>DYAH SABFITRI NUR CAHYANTI</t>
  </si>
  <si>
    <t>17.3.00030</t>
  </si>
  <si>
    <t>MUHAMMAD AGUS WIBOWO</t>
  </si>
  <si>
    <t>16.4.00094</t>
  </si>
  <si>
    <t>AVINAS YUDHA BAGUS PANGESTU</t>
  </si>
  <si>
    <t>TEMPAT : C.3.2</t>
  </si>
  <si>
    <t>TEMPAT : C.3.3</t>
  </si>
  <si>
    <t>TEMPAT : C.2.1</t>
  </si>
  <si>
    <t>TEMPAT : C.2.2</t>
  </si>
  <si>
    <t>PAGI</t>
  </si>
  <si>
    <t>SORE</t>
  </si>
  <si>
    <t>KELAS</t>
  </si>
  <si>
    <t>PRODI : TI - S1</t>
  </si>
  <si>
    <t>17.3.00031</t>
  </si>
  <si>
    <t>DONY EKO PRASETYO</t>
  </si>
  <si>
    <t>17.3.00026</t>
  </si>
  <si>
    <t>ISLAMIATUN</t>
  </si>
  <si>
    <t>16.5.00068</t>
  </si>
  <si>
    <t>EKA PRASTIYA NINGRUM</t>
  </si>
  <si>
    <t>17.5.00025</t>
  </si>
  <si>
    <t>ADRIAN AZKA HERADI</t>
  </si>
  <si>
    <t>16.5.00092</t>
  </si>
  <si>
    <t>YULIANTO SAPUTRO</t>
  </si>
  <si>
    <t>17.3.00036</t>
  </si>
  <si>
    <t>LINDA FITRIANI</t>
  </si>
  <si>
    <t>16.5.00032</t>
  </si>
  <si>
    <t>FERDIAN AFRIANTO</t>
  </si>
  <si>
    <t>16.5.00023</t>
  </si>
  <si>
    <t>YUDHO SETYAWAN</t>
  </si>
  <si>
    <t>17.3.00019</t>
  </si>
  <si>
    <t>DWIKI ART DIAN</t>
  </si>
  <si>
    <t>16.5.00057</t>
  </si>
  <si>
    <t>PRAMESTI DYAH NILOCENDANI</t>
  </si>
  <si>
    <t>17.3.00018</t>
  </si>
  <si>
    <t>BAGAS PRASETYA</t>
  </si>
  <si>
    <t>16.4.00012</t>
  </si>
  <si>
    <t>AHMAD SHIDDIQ ABDURRAHMAN</t>
  </si>
  <si>
    <t>17.3.00034</t>
  </si>
  <si>
    <t>IVAN DIENA YUDHISTIRA</t>
  </si>
  <si>
    <t>17.3.00020</t>
  </si>
  <si>
    <t>YUDHA KRISPRIATNA</t>
  </si>
  <si>
    <t>17.3.00022</t>
  </si>
  <si>
    <t>BAYU SETIA ARIYANTO</t>
  </si>
  <si>
    <t>17.3.00024</t>
  </si>
  <si>
    <t>TEUDAS ONAN DESTA WIBOWO</t>
  </si>
  <si>
    <t>17.3.00003</t>
  </si>
  <si>
    <t>TEGAR FIRMANSYAH ARIEF DAREXMAN</t>
  </si>
  <si>
    <t>17.3.00029</t>
  </si>
  <si>
    <t>ROYAN WAHYU RAMADANI</t>
  </si>
  <si>
    <t>17.3.00027</t>
  </si>
  <si>
    <t>BRIAN PUTRA RAMADHAN</t>
  </si>
  <si>
    <t>16.5.00016</t>
  </si>
  <si>
    <t>HASBI ASH SHIDIQ</t>
  </si>
  <si>
    <t>17.5.00096</t>
  </si>
  <si>
    <t>MUHAMAD ARDANI</t>
  </si>
  <si>
    <t>16.4.00060</t>
  </si>
  <si>
    <t>FLORENSIA KUMALA DEWI</t>
  </si>
  <si>
    <t>17.1.00006</t>
  </si>
  <si>
    <t>NUR AFIFAH</t>
  </si>
  <si>
    <t>17.1.00002</t>
  </si>
  <si>
    <t>DIYAH PUTRI KUSUMANINGRUM</t>
  </si>
  <si>
    <t>16.4.00063</t>
  </si>
  <si>
    <t>MOH. FEBRI  BASOIR</t>
  </si>
  <si>
    <t>16.4.00051</t>
  </si>
  <si>
    <t>WAWAN ANANG PRATAMA</t>
  </si>
  <si>
    <t>16.4.00081</t>
  </si>
  <si>
    <t>ROHMAT WALUYO</t>
  </si>
  <si>
    <t>18.5.10005</t>
  </si>
  <si>
    <t>PUSPITA DEWI RAHMAWATI</t>
  </si>
  <si>
    <t>17.3.00001</t>
  </si>
  <si>
    <t>PRADITYATAMA TONI FIRMANDA</t>
  </si>
  <si>
    <t>16.4.00098</t>
  </si>
  <si>
    <t>CHICHILIA DEA CHANDRA ARZANA</t>
  </si>
  <si>
    <t>16.5.00005</t>
  </si>
  <si>
    <t>EKA ANDIKA SAPUTRA</t>
  </si>
  <si>
    <t>16.5.00006</t>
  </si>
  <si>
    <t>INKA KRISTI SWANTIKA</t>
  </si>
  <si>
    <t>15.5.00068</t>
  </si>
  <si>
    <t>RIZKY ADI NUGROHO</t>
  </si>
  <si>
    <t>17.3.00021</t>
  </si>
  <si>
    <t>MUHAMMAD RIZKI</t>
  </si>
  <si>
    <t>TEMPAT : C.2.3</t>
  </si>
  <si>
    <t>SELASA, 18 FEBRUARI 2020</t>
  </si>
  <si>
    <t>JAM : 18.30 - 20.30 WIB</t>
  </si>
  <si>
    <t>19.4.10003</t>
  </si>
  <si>
    <t>RIZKY AMALIA DIAN INTANI</t>
  </si>
  <si>
    <t>PRODI : TI - S1, SI -S1; MI-KA-TI-D3</t>
  </si>
  <si>
    <t>NO KURSI</t>
  </si>
  <si>
    <t>PRODI</t>
  </si>
  <si>
    <t>NO. KURSI</t>
  </si>
  <si>
    <t>TOEFL-001</t>
  </si>
  <si>
    <t>TOEFL-002</t>
  </si>
  <si>
    <t>TOEFL-003</t>
  </si>
  <si>
    <t>TOEFL-004</t>
  </si>
  <si>
    <t>TOEFL-005</t>
  </si>
  <si>
    <t>TOEFL-006</t>
  </si>
  <si>
    <t>TOEFL-007</t>
  </si>
  <si>
    <t>TOEFL-008</t>
  </si>
  <si>
    <t>TOEFL-009</t>
  </si>
  <si>
    <t>TOEFL-010</t>
  </si>
  <si>
    <t>TOEFL-011</t>
  </si>
  <si>
    <t>TOEFL-012</t>
  </si>
  <si>
    <t>TOEFL-013</t>
  </si>
  <si>
    <t>TOEFL-014</t>
  </si>
  <si>
    <t>TOEFL-015</t>
  </si>
  <si>
    <t>TOEFL-016</t>
  </si>
  <si>
    <t>TOEFL-017</t>
  </si>
  <si>
    <t>TOEFL-018</t>
  </si>
  <si>
    <t>TOEFL-019</t>
  </si>
  <si>
    <t>TOEFL-020</t>
  </si>
  <si>
    <t>TOEFL-021</t>
  </si>
  <si>
    <t>TOEFL-022</t>
  </si>
  <si>
    <t>TOEFL-023</t>
  </si>
  <si>
    <t>TOEFL-024</t>
  </si>
  <si>
    <t>TOEFL-025</t>
  </si>
  <si>
    <t>TOEFL-026</t>
  </si>
  <si>
    <t>TOEFL-027</t>
  </si>
  <si>
    <t>TOEFL-028</t>
  </si>
  <si>
    <t>TOEFL-029</t>
  </si>
  <si>
    <t>TOEFL-030</t>
  </si>
  <si>
    <t>TOEFL-031</t>
  </si>
  <si>
    <t>TOEFL-032</t>
  </si>
  <si>
    <t>TOEFL-033</t>
  </si>
  <si>
    <t>TOEFL-034</t>
  </si>
  <si>
    <t>TOEFL-035</t>
  </si>
  <si>
    <t>TOEFL-036</t>
  </si>
  <si>
    <t>TOEFL-037</t>
  </si>
  <si>
    <t>TOEFL-038</t>
  </si>
  <si>
    <t>TOEFL-039</t>
  </si>
  <si>
    <t>TOEFL-040</t>
  </si>
  <si>
    <t>TOEFL-041</t>
  </si>
  <si>
    <t>TOEFL-042</t>
  </si>
  <si>
    <t>TOEFL-043</t>
  </si>
  <si>
    <t>TOEFL-044</t>
  </si>
  <si>
    <t>TOEFL-045</t>
  </si>
  <si>
    <t>TOEFL-046</t>
  </si>
  <si>
    <t>TOEFL-047</t>
  </si>
  <si>
    <t>TOEFL-048</t>
  </si>
  <si>
    <t>TOEFL-049</t>
  </si>
  <si>
    <t>TOEFL-050</t>
  </si>
  <si>
    <t>TOEFL-051</t>
  </si>
  <si>
    <t>TOEFL-052</t>
  </si>
  <si>
    <t>TOEFL-053</t>
  </si>
  <si>
    <t>TOEFL-054</t>
  </si>
  <si>
    <t>TOEFL-055</t>
  </si>
  <si>
    <t>TOEFL-056</t>
  </si>
  <si>
    <t>TOEFL-057</t>
  </si>
  <si>
    <t>TOEFL-058</t>
  </si>
  <si>
    <t>TOEFL-059</t>
  </si>
  <si>
    <t>TOEFL-060</t>
  </si>
  <si>
    <t>TOEFL-061</t>
  </si>
  <si>
    <t>TOEFL-062</t>
  </si>
  <si>
    <t>TOEFL-063</t>
  </si>
  <si>
    <t>TOEFL-064</t>
  </si>
  <si>
    <t>TOEFL-065</t>
  </si>
  <si>
    <t>TOEFL-066</t>
  </si>
  <si>
    <t>TOEFL-067</t>
  </si>
  <si>
    <t>TOEFL-068</t>
  </si>
  <si>
    <t>TOEFL-069</t>
  </si>
  <si>
    <t>TOEFL-070</t>
  </si>
  <si>
    <t>TOEFL-071</t>
  </si>
  <si>
    <t>TOEFL-072</t>
  </si>
  <si>
    <t>TOEFL-073</t>
  </si>
  <si>
    <t>TOEFL-074</t>
  </si>
  <si>
    <t>TOEFL-075</t>
  </si>
  <si>
    <t>TOEFL-076</t>
  </si>
  <si>
    <t>TOEFL-077</t>
  </si>
  <si>
    <t>TOEFL-078</t>
  </si>
  <si>
    <t>TOEFL-079</t>
  </si>
  <si>
    <t>TOEFL-080</t>
  </si>
  <si>
    <t>TOEFL-081</t>
  </si>
  <si>
    <t>TOEFL-082</t>
  </si>
  <si>
    <t>TOEFL-083</t>
  </si>
  <si>
    <t>TOEFL-084</t>
  </si>
  <si>
    <t>TOEFL-085</t>
  </si>
  <si>
    <t>TOEFL-086</t>
  </si>
  <si>
    <t>TOEFL-087</t>
  </si>
  <si>
    <t>TOEFL-088</t>
  </si>
  <si>
    <t>TOEFL-089</t>
  </si>
  <si>
    <t>TOEFL-090</t>
  </si>
  <si>
    <t>TOEFL-091</t>
  </si>
  <si>
    <t>TOEFL-092</t>
  </si>
  <si>
    <t>TOEFL-093</t>
  </si>
  <si>
    <t>TOEFL-094</t>
  </si>
  <si>
    <t>TOEFL-095</t>
  </si>
  <si>
    <t>TOEFL-096</t>
  </si>
  <si>
    <t>TOEFL-097</t>
  </si>
  <si>
    <t>TOEFL-098</t>
  </si>
  <si>
    <t>TOEFL-099</t>
  </si>
  <si>
    <t>TOEFL-100</t>
  </si>
  <si>
    <t>TOEFL-101</t>
  </si>
  <si>
    <t>TOEFL-102</t>
  </si>
  <si>
    <t>TOEFL-103</t>
  </si>
  <si>
    <t>TOEFL-104</t>
  </si>
  <si>
    <t>TOEFL-105</t>
  </si>
  <si>
    <t>TOEFL-106</t>
  </si>
  <si>
    <t>__________</t>
  </si>
  <si>
    <t>________________________________________</t>
  </si>
  <si>
    <t>______</t>
  </si>
  <si>
    <t>________</t>
  </si>
  <si>
    <t>TOEFL-107</t>
  </si>
  <si>
    <t>TOEFL-108</t>
  </si>
  <si>
    <t>TOEFL-109</t>
  </si>
  <si>
    <t>TOEFL-110</t>
  </si>
  <si>
    <t>TOEFL-111</t>
  </si>
  <si>
    <t>TOEFL-112</t>
  </si>
  <si>
    <t>TOEFL-113</t>
  </si>
  <si>
    <t>TOEFL-114</t>
  </si>
  <si>
    <t>TOEFL-115</t>
  </si>
  <si>
    <t>TOEFL-116</t>
  </si>
  <si>
    <t>TOEFL-117</t>
  </si>
  <si>
    <t>TOEFL-118</t>
  </si>
  <si>
    <t>TOEFL-119</t>
  </si>
  <si>
    <t>TOEFL-120</t>
  </si>
  <si>
    <t>TOEFL-121</t>
  </si>
  <si>
    <t>TOEFL-122</t>
  </si>
  <si>
    <t>TOEFL-123</t>
  </si>
  <si>
    <t>TOEFL-124</t>
  </si>
  <si>
    <t>TOEFL-125</t>
  </si>
  <si>
    <t>TOEFL-126</t>
  </si>
  <si>
    <t>TOEFL-127</t>
  </si>
  <si>
    <t>TOEFL-128</t>
  </si>
  <si>
    <t>TOEFL-129</t>
  </si>
  <si>
    <t>TOEFL-130</t>
  </si>
  <si>
    <t>TOEFL-131</t>
  </si>
  <si>
    <t>TOEFL-132</t>
  </si>
  <si>
    <t>TOEFL-133</t>
  </si>
  <si>
    <t>TOEFL-134</t>
  </si>
  <si>
    <t>TOEFL-135</t>
  </si>
  <si>
    <t>TOEFL-136</t>
  </si>
  <si>
    <t>TOEFL-137</t>
  </si>
  <si>
    <t>TOEFL-138</t>
  </si>
  <si>
    <t>TOEFL-139</t>
  </si>
  <si>
    <t>TOEFL-140</t>
  </si>
  <si>
    <t>TOEFL-141</t>
  </si>
  <si>
    <t>TOEFL-142</t>
  </si>
  <si>
    <t>TOEFL-143</t>
  </si>
  <si>
    <t>TOEFL-144</t>
  </si>
  <si>
    <t>TOEFL-145</t>
  </si>
  <si>
    <t>TOEFL-146</t>
  </si>
  <si>
    <t>TOEFL-147</t>
  </si>
  <si>
    <t>TOEFL-148</t>
  </si>
  <si>
    <t>TOEFL-149</t>
  </si>
  <si>
    <t>TOEFL-150</t>
  </si>
  <si>
    <t>TOEFL-151</t>
  </si>
  <si>
    <t>TOEFL-152</t>
  </si>
  <si>
    <t>TOEFL-153</t>
  </si>
  <si>
    <t>TOEFL-154</t>
  </si>
  <si>
    <t>TOEFL-155</t>
  </si>
  <si>
    <t>TOEFL-156</t>
  </si>
  <si>
    <t>TOEFL-157</t>
  </si>
  <si>
    <t>TOEFL-158</t>
  </si>
  <si>
    <t>TOEFL-159</t>
  </si>
  <si>
    <t>TOEFL-160</t>
  </si>
  <si>
    <t>TOEFL-161</t>
  </si>
  <si>
    <t>TOEFL-162</t>
  </si>
  <si>
    <t>TOEFL-163</t>
  </si>
  <si>
    <t>TOEFL-164</t>
  </si>
  <si>
    <t>TOEFL-165</t>
  </si>
  <si>
    <t>TOEFL-166</t>
  </si>
  <si>
    <t>TOEFL-167</t>
  </si>
  <si>
    <t>TOEFL-168</t>
  </si>
  <si>
    <t>TOEFL-169</t>
  </si>
  <si>
    <t>TOEFL-170</t>
  </si>
  <si>
    <t>TOEFL-171</t>
  </si>
  <si>
    <t>TOEFL-172</t>
  </si>
  <si>
    <t>TOEFL-173</t>
  </si>
  <si>
    <t>TOEFL-174</t>
  </si>
  <si>
    <t>TOEFL-175</t>
  </si>
  <si>
    <t>TOEFL-176</t>
  </si>
  <si>
    <t>TOEFL-177</t>
  </si>
  <si>
    <t>TOEFL-178</t>
  </si>
  <si>
    <t>TOEFL-179</t>
  </si>
  <si>
    <t>TOEFL-180</t>
  </si>
  <si>
    <t>TOEFL-181</t>
  </si>
  <si>
    <t>TOEFL-182</t>
  </si>
  <si>
    <t>TOEFL-183</t>
  </si>
  <si>
    <t>TOEFL-184</t>
  </si>
  <si>
    <t>TOEFL-185</t>
  </si>
  <si>
    <t>TOEFL-186</t>
  </si>
  <si>
    <t>TOEFL-187</t>
  </si>
  <si>
    <t>TOEFL-188</t>
  </si>
  <si>
    <t>TOEFL-189</t>
  </si>
  <si>
    <t>TOEFL-190</t>
  </si>
  <si>
    <t>TOEFL-191</t>
  </si>
  <si>
    <t>TOEFL-192</t>
  </si>
  <si>
    <t>TOEFL-193</t>
  </si>
  <si>
    <t>TOEFL-194</t>
  </si>
  <si>
    <t>TOEFL-195</t>
  </si>
  <si>
    <t>TOEFL-196</t>
  </si>
  <si>
    <t>TOEFL-197</t>
  </si>
  <si>
    <t>TOEFL-198</t>
  </si>
  <si>
    <t>TOEFL-199</t>
  </si>
  <si>
    <t>TOEFL-200</t>
  </si>
  <si>
    <t>TOEFL-201</t>
  </si>
  <si>
    <t>TOEFL-202</t>
  </si>
  <si>
    <t>TOEFL-203</t>
  </si>
  <si>
    <t>TOEFL-204</t>
  </si>
  <si>
    <t>TOEFL-205</t>
  </si>
  <si>
    <t>TOEFL-206</t>
  </si>
  <si>
    <t>TOEFL-207</t>
  </si>
  <si>
    <t>TOEFL-208</t>
  </si>
  <si>
    <t>TOEFL-209</t>
  </si>
  <si>
    <t>TOEFL-210</t>
  </si>
  <si>
    <t>TOEFL-211</t>
  </si>
  <si>
    <t>TOEFL-212</t>
  </si>
  <si>
    <t>TOEFL-213</t>
  </si>
  <si>
    <t>TOEFL-214</t>
  </si>
  <si>
    <t>TOEFL-215</t>
  </si>
  <si>
    <t>TOEFL-216</t>
  </si>
  <si>
    <t>.</t>
  </si>
  <si>
    <t>TANDA TANGAN</t>
  </si>
  <si>
    <t>PRESENSI SERTIFIKASI TOEFL</t>
  </si>
  <si>
    <t>JAM : 19.00 - 21.00 WIB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</si>
</sst>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8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5" xfId="0" quotePrefix="1" applyFont="1" applyFill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quotePrefix="1" applyFont="1" applyFill="1" applyBorder="1" applyAlignment="1">
      <alignment horizontal="left" vertical="center"/>
    </xf>
    <xf numFmtId="0" fontId="1" fillId="0" borderId="8" xfId="0" applyFont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quotePrefix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quotePrefix="1" applyFont="1" applyFill="1" applyBorder="1" applyAlignment="1">
      <alignment horizontal="left" vertical="center"/>
    </xf>
    <xf numFmtId="0" fontId="1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6" xfId="0" quotePrefix="1" applyFont="1" applyFill="1" applyBorder="1" applyAlignment="1">
      <alignment horizontal="left" vertical="center"/>
    </xf>
    <xf numFmtId="0" fontId="1" fillId="0" borderId="17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quotePrefix="1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horizontal="center" vertical="center"/>
    </xf>
    <xf numFmtId="0" fontId="1" fillId="0" borderId="22" xfId="4" quotePrefix="1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0" fillId="2" borderId="21" xfId="0" applyFill="1" applyBorder="1"/>
    <xf numFmtId="0" fontId="1" fillId="0" borderId="25" xfId="0" applyFont="1" applyBorder="1" applyAlignment="1">
      <alignment horizontal="left" vertical="top" wrapText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3" xfId="0" applyBorder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0" fillId="2" borderId="29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" fillId="0" borderId="3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2" fillId="3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5">
    <cellStyle name="Comma [0] 2" xfId="3"/>
    <cellStyle name="Normal" xfId="0" builtinId="0"/>
    <cellStyle name="Normal 2" xfId="1"/>
    <cellStyle name="Normal 3" xfId="4"/>
    <cellStyle name="TableStyleLight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G217"/>
  <sheetViews>
    <sheetView topLeftCell="A197" workbookViewId="0">
      <selection activeCell="D201" sqref="D201"/>
    </sheetView>
  </sheetViews>
  <sheetFormatPr defaultRowHeight="15" x14ac:dyDescent="0.25"/>
  <cols>
    <col min="2" max="2" width="6.140625" style="1" customWidth="1"/>
    <col min="3" max="3" width="12" customWidth="1"/>
    <col min="4" max="4" width="46.140625" customWidth="1"/>
    <col min="5" max="5" width="8" customWidth="1"/>
    <col min="6" max="6" width="38.5703125" customWidth="1"/>
    <col min="7" max="7" width="12.28515625" customWidth="1"/>
  </cols>
  <sheetData>
    <row r="1" spans="2:7" ht="32.1" customHeight="1" thickBot="1" x14ac:dyDescent="0.3">
      <c r="B1" s="37" t="s">
        <v>0</v>
      </c>
      <c r="C1" s="37" t="s">
        <v>1</v>
      </c>
      <c r="D1" s="37" t="s">
        <v>2</v>
      </c>
      <c r="E1" s="37" t="s">
        <v>338</v>
      </c>
      <c r="F1" s="37" t="s">
        <v>415</v>
      </c>
      <c r="G1" s="37" t="s">
        <v>416</v>
      </c>
    </row>
    <row r="2" spans="2:7" ht="21.95" customHeight="1" thickTop="1" x14ac:dyDescent="0.25">
      <c r="B2" s="16">
        <v>1</v>
      </c>
      <c r="C2" s="13" t="s">
        <v>304</v>
      </c>
      <c r="D2" s="14" t="s">
        <v>305</v>
      </c>
      <c r="E2" s="15" t="s">
        <v>336</v>
      </c>
      <c r="F2" s="38" t="str">
        <f>IF(MID(C2,4,1)="1","Manajemen Informatika - Diploma 3",IF(MID(C2,4,1)="2","Komputerisasi Akuntansi - Diploma 3",IF(MID(C2,4,1)="3","Teknik Informatika - Diploma 3",IF(MID(C2,4,1)="4","Sistem Informasi - Strata 1",IF(MID(C2,4,1)="5","Teknik Informatika - Strata 1","Salah")))))</f>
        <v>Teknik Informatika - Strata 1</v>
      </c>
      <c r="G2" s="39" t="s">
        <v>417</v>
      </c>
    </row>
    <row r="3" spans="2:7" ht="21.95" customHeight="1" thickBot="1" x14ac:dyDescent="0.3">
      <c r="B3" s="2">
        <v>2</v>
      </c>
      <c r="C3" s="4" t="s">
        <v>290</v>
      </c>
      <c r="D3" s="6" t="s">
        <v>291</v>
      </c>
      <c r="E3" s="9" t="s">
        <v>336</v>
      </c>
      <c r="F3" s="38" t="str">
        <f t="shared" ref="F3:F66" si="0">IF(MID(C3,4,1)="1","Manajemen Informatika - Diploma 3",IF(MID(C3,4,1)="2","Komputerisasi Akuntansi - Diploma 3",IF(MID(C3,4,1)="3","Teknik Informatika - Diploma 3",IF(MID(C3,4,1)="4","Sistem Informasi - Strata 1",IF(MID(C3,4,1)="5","Teknik Informatika - Strata 1","Salah")))))</f>
        <v>Teknik Informatika - Strata 1</v>
      </c>
      <c r="G3" s="40" t="s">
        <v>418</v>
      </c>
    </row>
    <row r="4" spans="2:7" ht="21.95" customHeight="1" thickTop="1" thickBot="1" x14ac:dyDescent="0.3">
      <c r="B4" s="2">
        <v>3</v>
      </c>
      <c r="C4" s="4" t="s">
        <v>144</v>
      </c>
      <c r="D4" s="6" t="s">
        <v>145</v>
      </c>
      <c r="E4" s="9" t="s">
        <v>336</v>
      </c>
      <c r="F4" s="38" t="str">
        <f t="shared" si="0"/>
        <v>Teknik Informatika - Strata 1</v>
      </c>
      <c r="G4" s="39" t="s">
        <v>419</v>
      </c>
    </row>
    <row r="5" spans="2:7" ht="21.95" customHeight="1" thickTop="1" thickBot="1" x14ac:dyDescent="0.3">
      <c r="B5" s="2">
        <v>4</v>
      </c>
      <c r="C5" s="4" t="s">
        <v>272</v>
      </c>
      <c r="D5" s="6" t="s">
        <v>273</v>
      </c>
      <c r="E5" s="9" t="s">
        <v>336</v>
      </c>
      <c r="F5" s="38" t="str">
        <f t="shared" si="0"/>
        <v>Teknik Informatika - Strata 1</v>
      </c>
      <c r="G5" s="39" t="s">
        <v>420</v>
      </c>
    </row>
    <row r="6" spans="2:7" ht="21.95" customHeight="1" thickTop="1" x14ac:dyDescent="0.25">
      <c r="B6" s="2">
        <v>5</v>
      </c>
      <c r="C6" s="4" t="s">
        <v>19</v>
      </c>
      <c r="D6" s="6" t="s">
        <v>20</v>
      </c>
      <c r="E6" s="9" t="s">
        <v>336</v>
      </c>
      <c r="F6" s="38" t="str">
        <f t="shared" si="0"/>
        <v>Teknik Informatika - Strata 1</v>
      </c>
      <c r="G6" s="41" t="s">
        <v>421</v>
      </c>
    </row>
    <row r="7" spans="2:7" ht="21.95" customHeight="1" x14ac:dyDescent="0.25">
      <c r="B7" s="2">
        <v>6</v>
      </c>
      <c r="C7" s="4" t="s">
        <v>156</v>
      </c>
      <c r="D7" s="6" t="s">
        <v>157</v>
      </c>
      <c r="E7" s="9" t="s">
        <v>336</v>
      </c>
      <c r="F7" s="38" t="str">
        <f t="shared" si="0"/>
        <v>Teknik Informatika - Strata 1</v>
      </c>
      <c r="G7" s="40" t="s">
        <v>422</v>
      </c>
    </row>
    <row r="8" spans="2:7" ht="21.95" customHeight="1" x14ac:dyDescent="0.25">
      <c r="B8" s="2">
        <v>7</v>
      </c>
      <c r="C8" s="4" t="s">
        <v>25</v>
      </c>
      <c r="D8" s="6" t="s">
        <v>26</v>
      </c>
      <c r="E8" s="9" t="s">
        <v>336</v>
      </c>
      <c r="F8" s="38" t="str">
        <f t="shared" si="0"/>
        <v>Teknik Informatika - Strata 1</v>
      </c>
      <c r="G8" s="40" t="s">
        <v>423</v>
      </c>
    </row>
    <row r="9" spans="2:7" ht="21.95" customHeight="1" x14ac:dyDescent="0.25">
      <c r="B9" s="2">
        <v>8</v>
      </c>
      <c r="C9" s="4" t="s">
        <v>118</v>
      </c>
      <c r="D9" s="6" t="s">
        <v>119</v>
      </c>
      <c r="E9" s="9" t="s">
        <v>336</v>
      </c>
      <c r="F9" s="38" t="str">
        <f t="shared" si="0"/>
        <v>Teknik Informatika - Strata 1</v>
      </c>
      <c r="G9" s="40" t="s">
        <v>424</v>
      </c>
    </row>
    <row r="10" spans="2:7" ht="21.95" customHeight="1" x14ac:dyDescent="0.25">
      <c r="B10" s="2">
        <v>9</v>
      </c>
      <c r="C10" s="4" t="s">
        <v>23</v>
      </c>
      <c r="D10" s="6" t="s">
        <v>24</v>
      </c>
      <c r="E10" s="9" t="s">
        <v>336</v>
      </c>
      <c r="F10" s="38" t="str">
        <f t="shared" si="0"/>
        <v>Teknik Informatika - Strata 1</v>
      </c>
      <c r="G10" s="40" t="s">
        <v>425</v>
      </c>
    </row>
    <row r="11" spans="2:7" ht="21.95" customHeight="1" x14ac:dyDescent="0.25">
      <c r="B11" s="2">
        <v>10</v>
      </c>
      <c r="C11" s="4" t="s">
        <v>17</v>
      </c>
      <c r="D11" s="6" t="s">
        <v>18</v>
      </c>
      <c r="E11" s="9" t="s">
        <v>336</v>
      </c>
      <c r="F11" s="38" t="str">
        <f t="shared" si="0"/>
        <v>Teknik Informatika - Strata 1</v>
      </c>
      <c r="G11" s="40" t="s">
        <v>426</v>
      </c>
    </row>
    <row r="12" spans="2:7" ht="21.95" customHeight="1" x14ac:dyDescent="0.25">
      <c r="B12" s="2">
        <v>11</v>
      </c>
      <c r="C12" s="4" t="s">
        <v>21</v>
      </c>
      <c r="D12" s="6" t="s">
        <v>22</v>
      </c>
      <c r="E12" s="9" t="s">
        <v>336</v>
      </c>
      <c r="F12" s="38" t="str">
        <f t="shared" si="0"/>
        <v>Teknik Informatika - Strata 1</v>
      </c>
      <c r="G12" s="40" t="s">
        <v>427</v>
      </c>
    </row>
    <row r="13" spans="2:7" ht="21.95" customHeight="1" x14ac:dyDescent="0.25">
      <c r="B13" s="2">
        <v>12</v>
      </c>
      <c r="C13" s="4" t="s">
        <v>140</v>
      </c>
      <c r="D13" s="6" t="s">
        <v>141</v>
      </c>
      <c r="E13" s="9" t="s">
        <v>336</v>
      </c>
      <c r="F13" s="38" t="str">
        <f t="shared" si="0"/>
        <v>Teknik Informatika - Strata 1</v>
      </c>
      <c r="G13" s="40" t="s">
        <v>428</v>
      </c>
    </row>
    <row r="14" spans="2:7" ht="21.95" customHeight="1" x14ac:dyDescent="0.25">
      <c r="B14" s="2">
        <v>13</v>
      </c>
      <c r="C14" s="4" t="s">
        <v>162</v>
      </c>
      <c r="D14" s="6" t="s">
        <v>163</v>
      </c>
      <c r="E14" s="9" t="s">
        <v>336</v>
      </c>
      <c r="F14" s="38" t="str">
        <f t="shared" si="0"/>
        <v>Teknik Informatika - Strata 1</v>
      </c>
      <c r="G14" s="40" t="s">
        <v>429</v>
      </c>
    </row>
    <row r="15" spans="2:7" ht="21.95" customHeight="1" x14ac:dyDescent="0.25">
      <c r="B15" s="2">
        <v>14</v>
      </c>
      <c r="C15" s="4" t="s">
        <v>158</v>
      </c>
      <c r="D15" s="6" t="s">
        <v>159</v>
      </c>
      <c r="E15" s="9" t="s">
        <v>336</v>
      </c>
      <c r="F15" s="38" t="str">
        <f t="shared" si="0"/>
        <v>Teknik Informatika - Strata 1</v>
      </c>
      <c r="G15" s="40" t="s">
        <v>430</v>
      </c>
    </row>
    <row r="16" spans="2:7" ht="21.95" customHeight="1" x14ac:dyDescent="0.25">
      <c r="B16" s="2">
        <v>15</v>
      </c>
      <c r="C16" s="4" t="s">
        <v>208</v>
      </c>
      <c r="D16" s="6" t="s">
        <v>209</v>
      </c>
      <c r="E16" s="9" t="s">
        <v>336</v>
      </c>
      <c r="F16" s="38" t="str">
        <f t="shared" si="0"/>
        <v>Teknik Informatika - Strata 1</v>
      </c>
      <c r="G16" s="40" t="s">
        <v>431</v>
      </c>
    </row>
    <row r="17" spans="2:7" ht="21.95" customHeight="1" thickBot="1" x14ac:dyDescent="0.3">
      <c r="B17" s="2">
        <v>16</v>
      </c>
      <c r="C17" s="4" t="s">
        <v>322</v>
      </c>
      <c r="D17" s="6" t="s">
        <v>323</v>
      </c>
      <c r="E17" s="9" t="s">
        <v>336</v>
      </c>
      <c r="F17" s="38" t="str">
        <f t="shared" si="0"/>
        <v>Teknik Informatika - Strata 1</v>
      </c>
      <c r="G17" s="42" t="s">
        <v>432</v>
      </c>
    </row>
    <row r="18" spans="2:7" ht="21.95" customHeight="1" thickTop="1" x14ac:dyDescent="0.25">
      <c r="B18" s="7">
        <v>17</v>
      </c>
      <c r="C18" s="4" t="s">
        <v>148</v>
      </c>
      <c r="D18" s="6" t="s">
        <v>149</v>
      </c>
      <c r="E18" s="9" t="s">
        <v>336</v>
      </c>
      <c r="F18" s="38" t="str">
        <f t="shared" si="0"/>
        <v>Teknik Informatika - Strata 1</v>
      </c>
      <c r="G18" s="41" t="s">
        <v>433</v>
      </c>
    </row>
    <row r="19" spans="2:7" ht="21.95" customHeight="1" x14ac:dyDescent="0.25">
      <c r="B19" s="2">
        <v>18</v>
      </c>
      <c r="C19" s="4" t="s">
        <v>152</v>
      </c>
      <c r="D19" s="6" t="s">
        <v>153</v>
      </c>
      <c r="E19" s="9" t="s">
        <v>336</v>
      </c>
      <c r="F19" s="38" t="str">
        <f t="shared" si="0"/>
        <v>Teknik Informatika - Strata 1</v>
      </c>
      <c r="G19" s="40" t="s">
        <v>434</v>
      </c>
    </row>
    <row r="20" spans="2:7" ht="21.95" customHeight="1" x14ac:dyDescent="0.25">
      <c r="B20" s="2">
        <v>19</v>
      </c>
      <c r="C20" s="4" t="s">
        <v>136</v>
      </c>
      <c r="D20" s="6" t="s">
        <v>137</v>
      </c>
      <c r="E20" s="9" t="s">
        <v>336</v>
      </c>
      <c r="F20" s="38" t="str">
        <f t="shared" si="0"/>
        <v>Teknik Informatika - Strata 1</v>
      </c>
      <c r="G20" s="40" t="s">
        <v>435</v>
      </c>
    </row>
    <row r="21" spans="2:7" ht="21.95" customHeight="1" x14ac:dyDescent="0.25">
      <c r="B21" s="2">
        <v>20</v>
      </c>
      <c r="C21" s="4" t="s">
        <v>164</v>
      </c>
      <c r="D21" s="6" t="s">
        <v>165</v>
      </c>
      <c r="E21" s="9" t="s">
        <v>336</v>
      </c>
      <c r="F21" s="38" t="str">
        <f t="shared" si="0"/>
        <v>Teknik Informatika - Strata 1</v>
      </c>
      <c r="G21" s="40" t="s">
        <v>436</v>
      </c>
    </row>
    <row r="22" spans="2:7" ht="21.95" customHeight="1" x14ac:dyDescent="0.25">
      <c r="B22" s="2">
        <v>21</v>
      </c>
      <c r="C22" s="4" t="s">
        <v>154</v>
      </c>
      <c r="D22" s="6" t="s">
        <v>155</v>
      </c>
      <c r="E22" s="9" t="s">
        <v>336</v>
      </c>
      <c r="F22" s="38" t="str">
        <f t="shared" si="0"/>
        <v>Teknik Informatika - Strata 1</v>
      </c>
      <c r="G22" s="40" t="s">
        <v>437</v>
      </c>
    </row>
    <row r="23" spans="2:7" ht="21.95" customHeight="1" x14ac:dyDescent="0.25">
      <c r="B23" s="2">
        <v>22</v>
      </c>
      <c r="C23" s="4" t="s">
        <v>160</v>
      </c>
      <c r="D23" s="6" t="s">
        <v>161</v>
      </c>
      <c r="E23" s="9" t="s">
        <v>336</v>
      </c>
      <c r="F23" s="38" t="str">
        <f t="shared" si="0"/>
        <v>Teknik Informatika - Strata 1</v>
      </c>
      <c r="G23" s="40" t="s">
        <v>438</v>
      </c>
    </row>
    <row r="24" spans="2:7" ht="21.95" customHeight="1" x14ac:dyDescent="0.25">
      <c r="B24" s="2">
        <v>23</v>
      </c>
      <c r="C24" s="4" t="s">
        <v>142</v>
      </c>
      <c r="D24" s="6" t="s">
        <v>143</v>
      </c>
      <c r="E24" s="9" t="s">
        <v>336</v>
      </c>
      <c r="F24" s="38" t="str">
        <f t="shared" si="0"/>
        <v>Teknik Informatika - Strata 1</v>
      </c>
      <c r="G24" s="40" t="s">
        <v>439</v>
      </c>
    </row>
    <row r="25" spans="2:7" ht="21.95" customHeight="1" x14ac:dyDescent="0.25">
      <c r="B25" s="2">
        <v>24</v>
      </c>
      <c r="C25" s="13" t="s">
        <v>276</v>
      </c>
      <c r="D25" s="14" t="s">
        <v>277</v>
      </c>
      <c r="E25" s="15" t="s">
        <v>336</v>
      </c>
      <c r="F25" s="38" t="str">
        <f t="shared" si="0"/>
        <v>Teknik Informatika - Strata 1</v>
      </c>
      <c r="G25" s="40" t="s">
        <v>440</v>
      </c>
    </row>
    <row r="26" spans="2:7" ht="21.95" customHeight="1" x14ac:dyDescent="0.25">
      <c r="B26" s="2">
        <v>25</v>
      </c>
      <c r="C26" s="4" t="s">
        <v>76</v>
      </c>
      <c r="D26" s="6" t="s">
        <v>77</v>
      </c>
      <c r="E26" s="9" t="s">
        <v>336</v>
      </c>
      <c r="F26" s="38" t="str">
        <f t="shared" si="0"/>
        <v>Teknik Informatika - Strata 1</v>
      </c>
      <c r="G26" s="40" t="s">
        <v>441</v>
      </c>
    </row>
    <row r="27" spans="2:7" ht="21.95" customHeight="1" x14ac:dyDescent="0.25">
      <c r="B27" s="2">
        <v>26</v>
      </c>
      <c r="C27" s="4" t="s">
        <v>150</v>
      </c>
      <c r="D27" s="6" t="s">
        <v>151</v>
      </c>
      <c r="E27" s="9" t="s">
        <v>336</v>
      </c>
      <c r="F27" s="38" t="str">
        <f t="shared" si="0"/>
        <v>Teknik Informatika - Strata 1</v>
      </c>
      <c r="G27" s="40" t="s">
        <v>442</v>
      </c>
    </row>
    <row r="28" spans="2:7" ht="21.95" customHeight="1" x14ac:dyDescent="0.25">
      <c r="B28" s="2">
        <v>27</v>
      </c>
      <c r="C28" s="4" t="s">
        <v>280</v>
      </c>
      <c r="D28" s="6" t="s">
        <v>281</v>
      </c>
      <c r="E28" s="9" t="s">
        <v>336</v>
      </c>
      <c r="F28" s="38" t="str">
        <f t="shared" si="0"/>
        <v>Teknik Informatika - Strata 1</v>
      </c>
      <c r="G28" s="40" t="s">
        <v>443</v>
      </c>
    </row>
    <row r="29" spans="2:7" ht="21.95" customHeight="1" x14ac:dyDescent="0.25">
      <c r="B29" s="2">
        <v>28</v>
      </c>
      <c r="C29" s="4" t="s">
        <v>286</v>
      </c>
      <c r="D29" s="6" t="s">
        <v>287</v>
      </c>
      <c r="E29" s="9" t="s">
        <v>336</v>
      </c>
      <c r="F29" s="38" t="str">
        <f t="shared" si="0"/>
        <v>Teknik Informatika - Strata 1</v>
      </c>
      <c r="G29" s="40" t="s">
        <v>444</v>
      </c>
    </row>
    <row r="30" spans="2:7" ht="21.95" customHeight="1" x14ac:dyDescent="0.25">
      <c r="B30" s="2">
        <v>29</v>
      </c>
      <c r="C30" s="4" t="s">
        <v>274</v>
      </c>
      <c r="D30" s="6" t="s">
        <v>275</v>
      </c>
      <c r="E30" s="9" t="s">
        <v>336</v>
      </c>
      <c r="F30" s="38" t="str">
        <f t="shared" si="0"/>
        <v>Teknik Informatika - Strata 1</v>
      </c>
      <c r="G30" s="40" t="s">
        <v>445</v>
      </c>
    </row>
    <row r="31" spans="2:7" ht="21.95" customHeight="1" x14ac:dyDescent="0.25">
      <c r="B31" s="2">
        <v>30</v>
      </c>
      <c r="C31" s="4" t="s">
        <v>306</v>
      </c>
      <c r="D31" s="6" t="s">
        <v>307</v>
      </c>
      <c r="E31" s="9" t="s">
        <v>336</v>
      </c>
      <c r="F31" s="38" t="str">
        <f t="shared" si="0"/>
        <v>Teknik Informatika - Strata 1</v>
      </c>
      <c r="G31" s="40" t="s">
        <v>446</v>
      </c>
    </row>
    <row r="32" spans="2:7" ht="21.95" customHeight="1" x14ac:dyDescent="0.25">
      <c r="B32" s="2">
        <v>31</v>
      </c>
      <c r="C32" s="4" t="s">
        <v>166</v>
      </c>
      <c r="D32" s="6" t="s">
        <v>167</v>
      </c>
      <c r="E32" s="9" t="s">
        <v>336</v>
      </c>
      <c r="F32" s="38" t="str">
        <f t="shared" si="0"/>
        <v>Teknik Informatika - Strata 1</v>
      </c>
      <c r="G32" s="40" t="s">
        <v>447</v>
      </c>
    </row>
    <row r="33" spans="2:7" ht="21.95" customHeight="1" x14ac:dyDescent="0.25">
      <c r="B33" s="2">
        <v>32</v>
      </c>
      <c r="C33" s="4" t="s">
        <v>138</v>
      </c>
      <c r="D33" s="6" t="s">
        <v>139</v>
      </c>
      <c r="E33" s="9" t="s">
        <v>336</v>
      </c>
      <c r="F33" s="38" t="str">
        <f t="shared" si="0"/>
        <v>Teknik Informatika - Strata 1</v>
      </c>
      <c r="G33" s="40" t="s">
        <v>448</v>
      </c>
    </row>
    <row r="34" spans="2:7" ht="21.95" customHeight="1" x14ac:dyDescent="0.25">
      <c r="B34" s="2">
        <v>33</v>
      </c>
      <c r="C34" s="4" t="s">
        <v>120</v>
      </c>
      <c r="D34" s="6" t="s">
        <v>121</v>
      </c>
      <c r="E34" s="9" t="s">
        <v>336</v>
      </c>
      <c r="F34" s="38" t="str">
        <f t="shared" si="0"/>
        <v>Teknik Informatika - Strata 1</v>
      </c>
      <c r="G34" s="40" t="s">
        <v>449</v>
      </c>
    </row>
    <row r="35" spans="2:7" ht="21.95" customHeight="1" x14ac:dyDescent="0.25">
      <c r="B35" s="2">
        <v>34</v>
      </c>
      <c r="C35" s="4" t="s">
        <v>146</v>
      </c>
      <c r="D35" s="6" t="s">
        <v>147</v>
      </c>
      <c r="E35" s="9" t="s">
        <v>336</v>
      </c>
      <c r="F35" s="38" t="str">
        <f t="shared" si="0"/>
        <v>Teknik Informatika - Strata 1</v>
      </c>
      <c r="G35" s="40" t="s">
        <v>450</v>
      </c>
    </row>
    <row r="36" spans="2:7" ht="21.95" customHeight="1" x14ac:dyDescent="0.25">
      <c r="B36" s="2">
        <v>35</v>
      </c>
      <c r="C36" s="4" t="s">
        <v>78</v>
      </c>
      <c r="D36" s="6" t="s">
        <v>79</v>
      </c>
      <c r="E36" s="9" t="s">
        <v>336</v>
      </c>
      <c r="F36" s="38" t="str">
        <f t="shared" si="0"/>
        <v>Teknik Informatika - Strata 1</v>
      </c>
      <c r="G36" s="40" t="s">
        <v>451</v>
      </c>
    </row>
    <row r="37" spans="2:7" ht="21" customHeight="1" thickBot="1" x14ac:dyDescent="0.3">
      <c r="B37" s="3">
        <v>36</v>
      </c>
      <c r="C37" s="5" t="s">
        <v>270</v>
      </c>
      <c r="D37" s="10" t="s">
        <v>271</v>
      </c>
      <c r="E37" s="11" t="s">
        <v>336</v>
      </c>
      <c r="F37" s="38" t="str">
        <f t="shared" si="0"/>
        <v>Teknik Informatika - Strata 1</v>
      </c>
      <c r="G37" s="40" t="s">
        <v>452</v>
      </c>
    </row>
    <row r="38" spans="2:7" ht="15.75" x14ac:dyDescent="0.25">
      <c r="B38" s="2">
        <v>37</v>
      </c>
      <c r="C38" s="4" t="s">
        <v>278</v>
      </c>
      <c r="D38" s="6" t="s">
        <v>279</v>
      </c>
      <c r="E38" s="9" t="s">
        <v>336</v>
      </c>
      <c r="F38" s="38" t="str">
        <f t="shared" si="0"/>
        <v>Teknik Informatika - Strata 1</v>
      </c>
      <c r="G38" s="40" t="s">
        <v>453</v>
      </c>
    </row>
    <row r="39" spans="2:7" ht="15.75" x14ac:dyDescent="0.25">
      <c r="B39" s="2">
        <v>38</v>
      </c>
      <c r="C39" s="4" t="s">
        <v>282</v>
      </c>
      <c r="D39" s="6" t="s">
        <v>283</v>
      </c>
      <c r="E39" s="9" t="s">
        <v>336</v>
      </c>
      <c r="F39" s="38" t="str">
        <f t="shared" si="0"/>
        <v>Teknik Informatika - Strata 1</v>
      </c>
      <c r="G39" s="40" t="s">
        <v>454</v>
      </c>
    </row>
    <row r="40" spans="2:7" ht="15.75" x14ac:dyDescent="0.25">
      <c r="B40" s="2">
        <v>39</v>
      </c>
      <c r="C40" s="4" t="s">
        <v>132</v>
      </c>
      <c r="D40" s="6" t="s">
        <v>133</v>
      </c>
      <c r="E40" s="9" t="s">
        <v>336</v>
      </c>
      <c r="F40" s="38" t="str">
        <f t="shared" si="0"/>
        <v>Teknik Informatika - Strata 1</v>
      </c>
      <c r="G40" s="40" t="s">
        <v>455</v>
      </c>
    </row>
    <row r="41" spans="2:7" ht="15.75" x14ac:dyDescent="0.25">
      <c r="B41" s="2">
        <v>40</v>
      </c>
      <c r="C41" s="4" t="s">
        <v>284</v>
      </c>
      <c r="D41" s="6" t="s">
        <v>285</v>
      </c>
      <c r="E41" s="9" t="s">
        <v>336</v>
      </c>
      <c r="F41" s="38" t="str">
        <f t="shared" si="0"/>
        <v>Teknik Informatika - Strata 1</v>
      </c>
      <c r="G41" s="40" t="s">
        <v>456</v>
      </c>
    </row>
    <row r="42" spans="2:7" ht="15.75" x14ac:dyDescent="0.25">
      <c r="B42" s="2">
        <v>41</v>
      </c>
      <c r="C42" s="4" t="s">
        <v>200</v>
      </c>
      <c r="D42" s="6" t="s">
        <v>201</v>
      </c>
      <c r="E42" s="9" t="s">
        <v>336</v>
      </c>
      <c r="F42" s="38" t="str">
        <f t="shared" si="0"/>
        <v>Teknik Informatika - Strata 1</v>
      </c>
      <c r="G42" s="40" t="s">
        <v>457</v>
      </c>
    </row>
    <row r="43" spans="2:7" ht="15.75" x14ac:dyDescent="0.25">
      <c r="B43" s="2">
        <v>42</v>
      </c>
      <c r="C43" s="4" t="s">
        <v>198</v>
      </c>
      <c r="D43" s="6" t="s">
        <v>199</v>
      </c>
      <c r="E43" s="9" t="s">
        <v>336</v>
      </c>
      <c r="F43" s="38" t="str">
        <f t="shared" si="0"/>
        <v>Teknik Informatika - Strata 1</v>
      </c>
      <c r="G43" s="40" t="s">
        <v>458</v>
      </c>
    </row>
    <row r="44" spans="2:7" ht="15.75" x14ac:dyDescent="0.25">
      <c r="B44" s="2">
        <v>43</v>
      </c>
      <c r="C44" s="4" t="s">
        <v>29</v>
      </c>
      <c r="D44" s="6" t="s">
        <v>30</v>
      </c>
      <c r="E44" s="9" t="s">
        <v>336</v>
      </c>
      <c r="F44" s="38" t="str">
        <f t="shared" si="0"/>
        <v>Teknik Informatika - Strata 1</v>
      </c>
      <c r="G44" s="40" t="s">
        <v>459</v>
      </c>
    </row>
    <row r="45" spans="2:7" ht="15.75" x14ac:dyDescent="0.25">
      <c r="B45" s="2">
        <v>44</v>
      </c>
      <c r="C45" s="4" t="s">
        <v>204</v>
      </c>
      <c r="D45" s="6" t="s">
        <v>205</v>
      </c>
      <c r="E45" s="9" t="s">
        <v>336</v>
      </c>
      <c r="F45" s="38" t="str">
        <f t="shared" si="0"/>
        <v>Teknik Informatika - Strata 1</v>
      </c>
      <c r="G45" s="40" t="s">
        <v>460</v>
      </c>
    </row>
    <row r="46" spans="2:7" ht="15.75" x14ac:dyDescent="0.25">
      <c r="B46" s="2">
        <v>45</v>
      </c>
      <c r="C46" s="4" t="s">
        <v>33</v>
      </c>
      <c r="D46" s="6" t="s">
        <v>34</v>
      </c>
      <c r="E46" s="9" t="s">
        <v>336</v>
      </c>
      <c r="F46" s="38" t="str">
        <f t="shared" si="0"/>
        <v>Teknik Informatika - Strata 1</v>
      </c>
      <c r="G46" s="40" t="s">
        <v>461</v>
      </c>
    </row>
    <row r="47" spans="2:7" ht="15.75" x14ac:dyDescent="0.25">
      <c r="B47" s="2">
        <v>46</v>
      </c>
      <c r="C47" s="4" t="s">
        <v>122</v>
      </c>
      <c r="D47" s="6" t="s">
        <v>123</v>
      </c>
      <c r="E47" s="9" t="s">
        <v>336</v>
      </c>
      <c r="F47" s="38" t="str">
        <f t="shared" si="0"/>
        <v>Teknik Informatika - Strata 1</v>
      </c>
      <c r="G47" s="40" t="s">
        <v>462</v>
      </c>
    </row>
    <row r="48" spans="2:7" ht="15.75" x14ac:dyDescent="0.25">
      <c r="B48" s="2">
        <v>47</v>
      </c>
      <c r="C48" s="4" t="s">
        <v>264</v>
      </c>
      <c r="D48" s="6" t="s">
        <v>265</v>
      </c>
      <c r="E48" s="9" t="s">
        <v>336</v>
      </c>
      <c r="F48" s="38" t="str">
        <f t="shared" si="0"/>
        <v>Teknik Informatika - Strata 1</v>
      </c>
      <c r="G48" s="40" t="s">
        <v>463</v>
      </c>
    </row>
    <row r="49" spans="2:7" ht="15.75" x14ac:dyDescent="0.25">
      <c r="B49" s="2">
        <v>48</v>
      </c>
      <c r="C49" s="4" t="s">
        <v>202</v>
      </c>
      <c r="D49" s="6" t="s">
        <v>203</v>
      </c>
      <c r="E49" s="9" t="s">
        <v>336</v>
      </c>
      <c r="F49" s="38" t="str">
        <f t="shared" si="0"/>
        <v>Teknik Informatika - Strata 1</v>
      </c>
      <c r="G49" s="40" t="s">
        <v>464</v>
      </c>
    </row>
    <row r="50" spans="2:7" ht="15.75" x14ac:dyDescent="0.25">
      <c r="B50" s="2">
        <v>49</v>
      </c>
      <c r="C50" s="8" t="s">
        <v>38</v>
      </c>
      <c r="D50" s="6" t="s">
        <v>39</v>
      </c>
      <c r="E50" s="9" t="s">
        <v>336</v>
      </c>
      <c r="F50" s="38" t="str">
        <f t="shared" si="0"/>
        <v>Teknik Informatika - Strata 1</v>
      </c>
      <c r="G50" s="40" t="s">
        <v>465</v>
      </c>
    </row>
    <row r="51" spans="2:7" ht="15.75" x14ac:dyDescent="0.25">
      <c r="B51" s="2">
        <v>50</v>
      </c>
      <c r="C51" s="4" t="s">
        <v>88</v>
      </c>
      <c r="D51" s="6" t="s">
        <v>89</v>
      </c>
      <c r="E51" s="9" t="s">
        <v>336</v>
      </c>
      <c r="F51" s="38" t="str">
        <f t="shared" si="0"/>
        <v>Teknik Informatika - Strata 1</v>
      </c>
      <c r="G51" s="40" t="s">
        <v>466</v>
      </c>
    </row>
    <row r="52" spans="2:7" ht="15.75" x14ac:dyDescent="0.25">
      <c r="B52" s="2">
        <v>51</v>
      </c>
      <c r="C52" s="4" t="s">
        <v>134</v>
      </c>
      <c r="D52" s="6" t="s">
        <v>135</v>
      </c>
      <c r="E52" s="9" t="s">
        <v>336</v>
      </c>
      <c r="F52" s="38" t="str">
        <f t="shared" si="0"/>
        <v>Teknik Informatika - Strata 1</v>
      </c>
      <c r="G52" s="40" t="s">
        <v>467</v>
      </c>
    </row>
    <row r="53" spans="2:7" ht="15.75" x14ac:dyDescent="0.25">
      <c r="B53" s="2">
        <v>52</v>
      </c>
      <c r="C53" s="4" t="s">
        <v>92</v>
      </c>
      <c r="D53" s="6" t="s">
        <v>93</v>
      </c>
      <c r="E53" s="9" t="s">
        <v>336</v>
      </c>
      <c r="F53" s="38" t="str">
        <f t="shared" si="0"/>
        <v>Teknik Informatika - Strata 1</v>
      </c>
      <c r="G53" s="40" t="s">
        <v>468</v>
      </c>
    </row>
    <row r="54" spans="2:7" ht="15.75" x14ac:dyDescent="0.25">
      <c r="B54" s="2">
        <v>53</v>
      </c>
      <c r="C54" s="4" t="s">
        <v>90</v>
      </c>
      <c r="D54" s="6" t="s">
        <v>91</v>
      </c>
      <c r="E54" s="9" t="s">
        <v>336</v>
      </c>
      <c r="F54" s="38" t="str">
        <f t="shared" si="0"/>
        <v>Teknik Informatika - Strata 1</v>
      </c>
      <c r="G54" s="40" t="s">
        <v>469</v>
      </c>
    </row>
    <row r="55" spans="2:7" ht="15.75" x14ac:dyDescent="0.25">
      <c r="B55" s="2">
        <v>54</v>
      </c>
      <c r="C55" s="4" t="s">
        <v>86</v>
      </c>
      <c r="D55" s="6" t="s">
        <v>87</v>
      </c>
      <c r="E55" s="9" t="s">
        <v>336</v>
      </c>
      <c r="F55" s="38" t="str">
        <f t="shared" si="0"/>
        <v>Teknik Informatika - Strata 1</v>
      </c>
      <c r="G55" s="40" t="s">
        <v>470</v>
      </c>
    </row>
    <row r="56" spans="2:7" ht="15.75" x14ac:dyDescent="0.25">
      <c r="B56" s="2">
        <v>55</v>
      </c>
      <c r="C56" s="4" t="s">
        <v>108</v>
      </c>
      <c r="D56" s="6" t="s">
        <v>109</v>
      </c>
      <c r="E56" s="9" t="s">
        <v>336</v>
      </c>
      <c r="F56" s="38" t="str">
        <f t="shared" si="0"/>
        <v>Teknik Informatika - Strata 1</v>
      </c>
      <c r="G56" s="40" t="s">
        <v>471</v>
      </c>
    </row>
    <row r="57" spans="2:7" ht="15.75" x14ac:dyDescent="0.25">
      <c r="B57" s="2">
        <v>56</v>
      </c>
      <c r="C57" s="4" t="s">
        <v>126</v>
      </c>
      <c r="D57" s="6" t="s">
        <v>127</v>
      </c>
      <c r="E57" s="9" t="s">
        <v>336</v>
      </c>
      <c r="F57" s="38" t="str">
        <f t="shared" si="0"/>
        <v>Teknik Informatika - Strata 1</v>
      </c>
      <c r="G57" s="40" t="s">
        <v>472</v>
      </c>
    </row>
    <row r="58" spans="2:7" ht="15.75" x14ac:dyDescent="0.25">
      <c r="B58" s="2">
        <v>57</v>
      </c>
      <c r="C58" s="4" t="s">
        <v>102</v>
      </c>
      <c r="D58" s="6" t="s">
        <v>103</v>
      </c>
      <c r="E58" s="9" t="s">
        <v>336</v>
      </c>
      <c r="F58" s="38" t="str">
        <f t="shared" si="0"/>
        <v>Teknik Informatika - Strata 1</v>
      </c>
      <c r="G58" s="40" t="s">
        <v>473</v>
      </c>
    </row>
    <row r="59" spans="2:7" ht="15.75" x14ac:dyDescent="0.25">
      <c r="B59" s="2">
        <v>58</v>
      </c>
      <c r="C59" s="4" t="s">
        <v>96</v>
      </c>
      <c r="D59" s="6" t="s">
        <v>97</v>
      </c>
      <c r="E59" s="9" t="s">
        <v>336</v>
      </c>
      <c r="F59" s="38" t="str">
        <f t="shared" si="0"/>
        <v>Teknik Informatika - Strata 1</v>
      </c>
      <c r="G59" s="40" t="s">
        <v>474</v>
      </c>
    </row>
    <row r="60" spans="2:7" ht="15.75" x14ac:dyDescent="0.25">
      <c r="B60" s="2">
        <v>59</v>
      </c>
      <c r="C60" s="13" t="s">
        <v>112</v>
      </c>
      <c r="D60" s="14" t="s">
        <v>113</v>
      </c>
      <c r="E60" s="15" t="s">
        <v>336</v>
      </c>
      <c r="F60" s="38" t="str">
        <f t="shared" si="0"/>
        <v>Teknik Informatika - Strata 1</v>
      </c>
      <c r="G60" s="40" t="s">
        <v>475</v>
      </c>
    </row>
    <row r="61" spans="2:7" ht="15.75" x14ac:dyDescent="0.25">
      <c r="B61" s="2">
        <v>60</v>
      </c>
      <c r="C61" s="4" t="s">
        <v>80</v>
      </c>
      <c r="D61" s="6" t="s">
        <v>81</v>
      </c>
      <c r="E61" s="9" t="s">
        <v>336</v>
      </c>
      <c r="F61" s="38" t="str">
        <f t="shared" si="0"/>
        <v>Teknik Informatika - Strata 1</v>
      </c>
      <c r="G61" s="40" t="s">
        <v>476</v>
      </c>
    </row>
    <row r="62" spans="2:7" ht="15.75" x14ac:dyDescent="0.25">
      <c r="B62" s="2">
        <v>61</v>
      </c>
      <c r="C62" s="4" t="s">
        <v>44</v>
      </c>
      <c r="D62" s="6" t="s">
        <v>45</v>
      </c>
      <c r="E62" s="9" t="s">
        <v>336</v>
      </c>
      <c r="F62" s="38" t="str">
        <f t="shared" si="0"/>
        <v>Teknik Informatika - Strata 1</v>
      </c>
      <c r="G62" s="40" t="s">
        <v>477</v>
      </c>
    </row>
    <row r="63" spans="2:7" ht="15.75" x14ac:dyDescent="0.25">
      <c r="B63" s="2">
        <v>62</v>
      </c>
      <c r="C63" s="4" t="s">
        <v>104</v>
      </c>
      <c r="D63" s="6" t="s">
        <v>105</v>
      </c>
      <c r="E63" s="9" t="s">
        <v>336</v>
      </c>
      <c r="F63" s="38" t="str">
        <f t="shared" si="0"/>
        <v>Teknik Informatika - Strata 1</v>
      </c>
      <c r="G63" s="40" t="s">
        <v>478</v>
      </c>
    </row>
    <row r="64" spans="2:7" ht="15.75" x14ac:dyDescent="0.25">
      <c r="B64" s="2">
        <v>63</v>
      </c>
      <c r="C64" s="4" t="s">
        <v>106</v>
      </c>
      <c r="D64" s="6" t="s">
        <v>107</v>
      </c>
      <c r="E64" s="9" t="s">
        <v>336</v>
      </c>
      <c r="F64" s="38" t="str">
        <f t="shared" si="0"/>
        <v>Teknik Informatika - Strata 1</v>
      </c>
      <c r="G64" s="40" t="s">
        <v>479</v>
      </c>
    </row>
    <row r="65" spans="2:7" ht="15.75" x14ac:dyDescent="0.25">
      <c r="B65" s="2">
        <v>64</v>
      </c>
      <c r="C65" s="4" t="s">
        <v>84</v>
      </c>
      <c r="D65" s="6" t="s">
        <v>85</v>
      </c>
      <c r="E65" s="9" t="s">
        <v>336</v>
      </c>
      <c r="F65" s="38" t="str">
        <f t="shared" si="0"/>
        <v>Teknik Informatika - Strata 1</v>
      </c>
      <c r="G65" s="40" t="s">
        <v>480</v>
      </c>
    </row>
    <row r="66" spans="2:7" ht="15.75" x14ac:dyDescent="0.25">
      <c r="B66" s="2">
        <v>65</v>
      </c>
      <c r="C66" s="4" t="s">
        <v>48</v>
      </c>
      <c r="D66" s="6" t="s">
        <v>49</v>
      </c>
      <c r="E66" s="9" t="s">
        <v>336</v>
      </c>
      <c r="F66" s="38" t="str">
        <f t="shared" si="0"/>
        <v>Teknik Informatika - Strata 1</v>
      </c>
      <c r="G66" s="40" t="s">
        <v>481</v>
      </c>
    </row>
    <row r="67" spans="2:7" ht="15.75" x14ac:dyDescent="0.25">
      <c r="B67" s="2">
        <v>66</v>
      </c>
      <c r="C67" s="4" t="s">
        <v>288</v>
      </c>
      <c r="D67" s="6" t="s">
        <v>289</v>
      </c>
      <c r="E67" s="9" t="s">
        <v>336</v>
      </c>
      <c r="F67" s="38" t="str">
        <f t="shared" ref="F67:F130" si="1">IF(MID(C67,4,1)="1","Manajemen Informatika - Diploma 3",IF(MID(C67,4,1)="2","Komputerisasi Akuntansi - Diploma 3",IF(MID(C67,4,1)="3","Teknik Informatika - Diploma 3",IF(MID(C67,4,1)="4","Sistem Informasi - Strata 1",IF(MID(C67,4,1)="5","Teknik Informatika - Strata 1","Salah")))))</f>
        <v>Teknik Informatika - Strata 1</v>
      </c>
      <c r="G67" s="40" t="s">
        <v>482</v>
      </c>
    </row>
    <row r="68" spans="2:7" ht="15.75" x14ac:dyDescent="0.25">
      <c r="B68" s="2">
        <v>67</v>
      </c>
      <c r="C68" s="4" t="s">
        <v>310</v>
      </c>
      <c r="D68" s="6" t="s">
        <v>311</v>
      </c>
      <c r="E68" s="9" t="s">
        <v>336</v>
      </c>
      <c r="F68" s="38" t="str">
        <f t="shared" si="1"/>
        <v>Teknik Informatika - Strata 1</v>
      </c>
      <c r="G68" s="40" t="s">
        <v>483</v>
      </c>
    </row>
    <row r="69" spans="2:7" ht="15.75" x14ac:dyDescent="0.25">
      <c r="B69" s="2">
        <v>68</v>
      </c>
      <c r="C69" s="4" t="s">
        <v>94</v>
      </c>
      <c r="D69" s="6" t="s">
        <v>95</v>
      </c>
      <c r="E69" s="9" t="s">
        <v>336</v>
      </c>
      <c r="F69" s="38" t="str">
        <f t="shared" si="1"/>
        <v>Teknik Informatika - Strata 1</v>
      </c>
      <c r="G69" s="40" t="s">
        <v>484</v>
      </c>
    </row>
    <row r="70" spans="2:7" ht="15.75" x14ac:dyDescent="0.25">
      <c r="B70" s="2">
        <v>69</v>
      </c>
      <c r="C70" s="4" t="s">
        <v>292</v>
      </c>
      <c r="D70" s="6" t="s">
        <v>293</v>
      </c>
      <c r="E70" s="9" t="s">
        <v>336</v>
      </c>
      <c r="F70" s="38" t="str">
        <f t="shared" si="1"/>
        <v>Teknik Informatika - Strata 1</v>
      </c>
      <c r="G70" s="40" t="s">
        <v>485</v>
      </c>
    </row>
    <row r="71" spans="2:7" ht="15.75" x14ac:dyDescent="0.25">
      <c r="B71" s="2">
        <v>70</v>
      </c>
      <c r="C71" s="4" t="s">
        <v>174</v>
      </c>
      <c r="D71" s="6" t="s">
        <v>175</v>
      </c>
      <c r="E71" s="9" t="s">
        <v>336</v>
      </c>
      <c r="F71" s="38" t="str">
        <f t="shared" si="1"/>
        <v>Teknik Informatika - Strata 1</v>
      </c>
      <c r="G71" s="40" t="s">
        <v>486</v>
      </c>
    </row>
    <row r="72" spans="2:7" ht="15.75" x14ac:dyDescent="0.25">
      <c r="B72" s="2">
        <v>71</v>
      </c>
      <c r="C72" s="4" t="s">
        <v>74</v>
      </c>
      <c r="D72" s="6" t="s">
        <v>75</v>
      </c>
      <c r="E72" s="9" t="s">
        <v>336</v>
      </c>
      <c r="F72" s="38" t="str">
        <f t="shared" si="1"/>
        <v>Teknik Informatika - Strata 1</v>
      </c>
      <c r="G72" s="40" t="s">
        <v>487</v>
      </c>
    </row>
    <row r="73" spans="2:7" ht="16.5" thickBot="1" x14ac:dyDescent="0.3">
      <c r="B73" s="3">
        <v>72</v>
      </c>
      <c r="C73" s="5" t="s">
        <v>42</v>
      </c>
      <c r="D73" s="10" t="s">
        <v>43</v>
      </c>
      <c r="E73" s="11" t="s">
        <v>336</v>
      </c>
      <c r="F73" s="38" t="str">
        <f t="shared" si="1"/>
        <v>Teknik Informatika - Strata 1</v>
      </c>
      <c r="G73" s="40" t="s">
        <v>488</v>
      </c>
    </row>
    <row r="74" spans="2:7" ht="15.75" x14ac:dyDescent="0.25">
      <c r="B74" s="2">
        <v>73</v>
      </c>
      <c r="C74" s="4" t="s">
        <v>100</v>
      </c>
      <c r="D74" s="6" t="s">
        <v>101</v>
      </c>
      <c r="E74" s="9" t="s">
        <v>336</v>
      </c>
      <c r="F74" s="38" t="str">
        <f t="shared" si="1"/>
        <v>Teknik Informatika - Strata 1</v>
      </c>
      <c r="G74" s="40" t="s">
        <v>489</v>
      </c>
    </row>
    <row r="75" spans="2:7" ht="15.75" x14ac:dyDescent="0.25">
      <c r="B75" s="2">
        <v>74</v>
      </c>
      <c r="C75" s="4" t="s">
        <v>46</v>
      </c>
      <c r="D75" s="6" t="s">
        <v>47</v>
      </c>
      <c r="E75" s="9" t="s">
        <v>336</v>
      </c>
      <c r="F75" s="38" t="str">
        <f t="shared" si="1"/>
        <v>Teknik Informatika - Strata 1</v>
      </c>
      <c r="G75" s="40" t="s">
        <v>490</v>
      </c>
    </row>
    <row r="76" spans="2:7" ht="15.75" x14ac:dyDescent="0.25">
      <c r="B76" s="2">
        <v>75</v>
      </c>
      <c r="C76" s="4" t="s">
        <v>210</v>
      </c>
      <c r="D76" s="6" t="s">
        <v>211</v>
      </c>
      <c r="E76" s="9" t="s">
        <v>336</v>
      </c>
      <c r="F76" s="38" t="str">
        <f t="shared" si="1"/>
        <v>Teknik Informatika - Strata 1</v>
      </c>
      <c r="G76" s="40" t="s">
        <v>491</v>
      </c>
    </row>
    <row r="77" spans="2:7" ht="15.75" x14ac:dyDescent="0.25">
      <c r="B77" s="2">
        <v>76</v>
      </c>
      <c r="C77" s="4" t="s">
        <v>50</v>
      </c>
      <c r="D77" s="6" t="s">
        <v>51</v>
      </c>
      <c r="E77" s="9" t="s">
        <v>336</v>
      </c>
      <c r="F77" s="38" t="str">
        <f t="shared" si="1"/>
        <v>Teknik Informatika - Strata 1</v>
      </c>
      <c r="G77" s="40" t="s">
        <v>492</v>
      </c>
    </row>
    <row r="78" spans="2:7" ht="15.75" x14ac:dyDescent="0.25">
      <c r="B78" s="2">
        <v>77</v>
      </c>
      <c r="C78" s="4" t="s">
        <v>98</v>
      </c>
      <c r="D78" s="6" t="s">
        <v>99</v>
      </c>
      <c r="E78" s="9" t="s">
        <v>336</v>
      </c>
      <c r="F78" s="38" t="str">
        <f t="shared" si="1"/>
        <v>Teknik Informatika - Strata 1</v>
      </c>
      <c r="G78" s="40" t="s">
        <v>493</v>
      </c>
    </row>
    <row r="79" spans="2:7" ht="15.75" x14ac:dyDescent="0.25">
      <c r="B79" s="2">
        <v>78</v>
      </c>
      <c r="C79" s="4" t="s">
        <v>346</v>
      </c>
      <c r="D79" s="6" t="s">
        <v>347</v>
      </c>
      <c r="E79" s="9" t="s">
        <v>336</v>
      </c>
      <c r="F79" s="38" t="str">
        <f t="shared" si="1"/>
        <v>Teknik Informatika - Strata 1</v>
      </c>
      <c r="G79" s="40" t="s">
        <v>494</v>
      </c>
    </row>
    <row r="80" spans="2:7" ht="15.75" x14ac:dyDescent="0.25">
      <c r="B80" s="2">
        <v>79</v>
      </c>
      <c r="C80" s="4" t="s">
        <v>348</v>
      </c>
      <c r="D80" s="6" t="s">
        <v>349</v>
      </c>
      <c r="E80" s="9" t="s">
        <v>336</v>
      </c>
      <c r="F80" s="38" t="str">
        <f t="shared" si="1"/>
        <v>Teknik Informatika - Strata 1</v>
      </c>
      <c r="G80" s="40" t="s">
        <v>495</v>
      </c>
    </row>
    <row r="81" spans="2:7" ht="15.75" x14ac:dyDescent="0.25">
      <c r="B81" s="2">
        <v>80</v>
      </c>
      <c r="C81" s="4" t="s">
        <v>352</v>
      </c>
      <c r="D81" s="6" t="s">
        <v>353</v>
      </c>
      <c r="E81" s="9" t="s">
        <v>336</v>
      </c>
      <c r="F81" s="38" t="str">
        <f t="shared" si="1"/>
        <v>Teknik Informatika - Strata 1</v>
      </c>
      <c r="G81" s="40" t="s">
        <v>496</v>
      </c>
    </row>
    <row r="82" spans="2:7" ht="15.75" x14ac:dyDescent="0.25">
      <c r="B82" s="2">
        <v>81</v>
      </c>
      <c r="C82" s="4" t="s">
        <v>354</v>
      </c>
      <c r="D82" s="6" t="s">
        <v>355</v>
      </c>
      <c r="E82" s="9" t="s">
        <v>336</v>
      </c>
      <c r="F82" s="38" t="str">
        <f t="shared" si="1"/>
        <v>Teknik Informatika - Strata 1</v>
      </c>
      <c r="G82" s="40" t="s">
        <v>497</v>
      </c>
    </row>
    <row r="83" spans="2:7" ht="15.75" x14ac:dyDescent="0.25">
      <c r="B83" s="2">
        <v>82</v>
      </c>
      <c r="C83" s="4" t="s">
        <v>378</v>
      </c>
      <c r="D83" s="6" t="s">
        <v>379</v>
      </c>
      <c r="E83" s="9" t="s">
        <v>336</v>
      </c>
      <c r="F83" s="38" t="str">
        <f t="shared" si="1"/>
        <v>Teknik Informatika - Strata 1</v>
      </c>
      <c r="G83" s="40" t="s">
        <v>498</v>
      </c>
    </row>
    <row r="84" spans="2:7" ht="15.75" x14ac:dyDescent="0.25">
      <c r="B84" s="2">
        <v>83</v>
      </c>
      <c r="C84" s="4" t="s">
        <v>380</v>
      </c>
      <c r="D84" s="6" t="s">
        <v>381</v>
      </c>
      <c r="E84" s="9" t="s">
        <v>336</v>
      </c>
      <c r="F84" s="38" t="str">
        <f t="shared" si="1"/>
        <v>Teknik Informatika - Strata 1</v>
      </c>
      <c r="G84" s="40" t="s">
        <v>499</v>
      </c>
    </row>
    <row r="85" spans="2:7" ht="15.75" x14ac:dyDescent="0.25">
      <c r="B85" s="2">
        <v>84</v>
      </c>
      <c r="C85" s="4" t="s">
        <v>212</v>
      </c>
      <c r="D85" s="6" t="s">
        <v>213</v>
      </c>
      <c r="E85" s="9" t="s">
        <v>337</v>
      </c>
      <c r="F85" s="38" t="str">
        <f t="shared" si="1"/>
        <v>Teknik Informatika - Strata 1</v>
      </c>
      <c r="G85" s="40" t="s">
        <v>500</v>
      </c>
    </row>
    <row r="86" spans="2:7" ht="15.75" x14ac:dyDescent="0.25">
      <c r="B86" s="2">
        <v>85</v>
      </c>
      <c r="C86" s="4" t="s">
        <v>214</v>
      </c>
      <c r="D86" s="6" t="s">
        <v>215</v>
      </c>
      <c r="E86" s="9" t="s">
        <v>337</v>
      </c>
      <c r="F86" s="38" t="str">
        <f t="shared" si="1"/>
        <v>Teknik Informatika - Strata 1</v>
      </c>
      <c r="G86" s="40" t="s">
        <v>501</v>
      </c>
    </row>
    <row r="87" spans="2:7" ht="15.75" x14ac:dyDescent="0.25">
      <c r="B87" s="2">
        <v>86</v>
      </c>
      <c r="C87" s="4" t="s">
        <v>216</v>
      </c>
      <c r="D87" s="6" t="s">
        <v>217</v>
      </c>
      <c r="E87" s="9" t="s">
        <v>337</v>
      </c>
      <c r="F87" s="38" t="str">
        <f t="shared" si="1"/>
        <v>Teknik Informatika - Strata 1</v>
      </c>
      <c r="G87" s="40" t="s">
        <v>502</v>
      </c>
    </row>
    <row r="88" spans="2:7" ht="15.75" x14ac:dyDescent="0.25">
      <c r="B88" s="2">
        <v>87</v>
      </c>
      <c r="C88" s="4" t="s">
        <v>218</v>
      </c>
      <c r="D88" s="6" t="s">
        <v>219</v>
      </c>
      <c r="E88" s="9" t="s">
        <v>337</v>
      </c>
      <c r="F88" s="38" t="str">
        <f t="shared" si="1"/>
        <v>Teknik Informatika - Strata 1</v>
      </c>
      <c r="G88" s="40" t="s">
        <v>503</v>
      </c>
    </row>
    <row r="89" spans="2:7" ht="15.75" x14ac:dyDescent="0.25">
      <c r="B89" s="2">
        <v>88</v>
      </c>
      <c r="C89" s="4" t="s">
        <v>220</v>
      </c>
      <c r="D89" s="6" t="s">
        <v>221</v>
      </c>
      <c r="E89" s="9" t="s">
        <v>337</v>
      </c>
      <c r="F89" s="38" t="str">
        <f t="shared" si="1"/>
        <v>Teknik Informatika - Strata 1</v>
      </c>
      <c r="G89" s="40" t="s">
        <v>504</v>
      </c>
    </row>
    <row r="90" spans="2:7" ht="15.75" x14ac:dyDescent="0.25">
      <c r="B90" s="2">
        <v>89</v>
      </c>
      <c r="C90" s="4" t="s">
        <v>222</v>
      </c>
      <c r="D90" s="6" t="s">
        <v>223</v>
      </c>
      <c r="E90" s="9" t="s">
        <v>337</v>
      </c>
      <c r="F90" s="38" t="str">
        <f t="shared" si="1"/>
        <v>Teknik Informatika - Strata 1</v>
      </c>
      <c r="G90" s="40" t="s">
        <v>505</v>
      </c>
    </row>
    <row r="91" spans="2:7" ht="15.75" x14ac:dyDescent="0.25">
      <c r="B91" s="2">
        <v>90</v>
      </c>
      <c r="C91" s="4" t="s">
        <v>224</v>
      </c>
      <c r="D91" s="6" t="s">
        <v>225</v>
      </c>
      <c r="E91" s="9" t="s">
        <v>337</v>
      </c>
      <c r="F91" s="38" t="str">
        <f t="shared" si="1"/>
        <v>Teknik Informatika - Strata 1</v>
      </c>
      <c r="G91" s="40" t="s">
        <v>506</v>
      </c>
    </row>
    <row r="92" spans="2:7" ht="15.75" x14ac:dyDescent="0.25">
      <c r="B92" s="2">
        <v>91</v>
      </c>
      <c r="C92" s="4" t="s">
        <v>226</v>
      </c>
      <c r="D92" s="6" t="s">
        <v>227</v>
      </c>
      <c r="E92" s="9" t="s">
        <v>337</v>
      </c>
      <c r="F92" s="38" t="str">
        <f t="shared" si="1"/>
        <v>Teknik Informatika - Strata 1</v>
      </c>
      <c r="G92" s="40" t="s">
        <v>507</v>
      </c>
    </row>
    <row r="93" spans="2:7" ht="15.75" x14ac:dyDescent="0.25">
      <c r="B93" s="2">
        <v>92</v>
      </c>
      <c r="C93" s="4" t="s">
        <v>228</v>
      </c>
      <c r="D93" s="6" t="s">
        <v>229</v>
      </c>
      <c r="E93" s="9" t="s">
        <v>337</v>
      </c>
      <c r="F93" s="38" t="str">
        <f t="shared" si="1"/>
        <v>Teknik Informatika - Strata 1</v>
      </c>
      <c r="G93" s="40" t="s">
        <v>508</v>
      </c>
    </row>
    <row r="94" spans="2:7" ht="15.75" x14ac:dyDescent="0.25">
      <c r="B94" s="2">
        <v>93</v>
      </c>
      <c r="C94" s="4" t="s">
        <v>230</v>
      </c>
      <c r="D94" s="6" t="s">
        <v>231</v>
      </c>
      <c r="E94" s="9" t="s">
        <v>337</v>
      </c>
      <c r="F94" s="38" t="str">
        <f t="shared" si="1"/>
        <v>Teknik Informatika - Strata 1</v>
      </c>
      <c r="G94" s="40" t="s">
        <v>509</v>
      </c>
    </row>
    <row r="95" spans="2:7" ht="15.75" x14ac:dyDescent="0.25">
      <c r="B95" s="2">
        <v>94</v>
      </c>
      <c r="C95" s="4" t="s">
        <v>232</v>
      </c>
      <c r="D95" s="6" t="s">
        <v>233</v>
      </c>
      <c r="E95" s="9" t="s">
        <v>337</v>
      </c>
      <c r="F95" s="38" t="str">
        <f t="shared" si="1"/>
        <v>Teknik Informatika - Strata 1</v>
      </c>
      <c r="G95" s="40" t="s">
        <v>510</v>
      </c>
    </row>
    <row r="96" spans="2:7" ht="15.75" x14ac:dyDescent="0.25">
      <c r="B96" s="2">
        <v>95</v>
      </c>
      <c r="C96" s="4" t="s">
        <v>234</v>
      </c>
      <c r="D96" s="6" t="s">
        <v>235</v>
      </c>
      <c r="E96" s="9" t="s">
        <v>337</v>
      </c>
      <c r="F96" s="38" t="str">
        <f t="shared" si="1"/>
        <v>Teknik Informatika - Strata 1</v>
      </c>
      <c r="G96" s="40" t="s">
        <v>511</v>
      </c>
    </row>
    <row r="97" spans="2:7" ht="15.75" x14ac:dyDescent="0.25">
      <c r="B97" s="2">
        <v>96</v>
      </c>
      <c r="C97" s="4" t="s">
        <v>236</v>
      </c>
      <c r="D97" s="6" t="s">
        <v>237</v>
      </c>
      <c r="E97" s="9" t="s">
        <v>337</v>
      </c>
      <c r="F97" s="38" t="str">
        <f t="shared" si="1"/>
        <v>Teknik Informatika - Strata 1</v>
      </c>
      <c r="G97" s="40" t="s">
        <v>512</v>
      </c>
    </row>
    <row r="98" spans="2:7" ht="15.75" x14ac:dyDescent="0.25">
      <c r="B98" s="2">
        <v>97</v>
      </c>
      <c r="C98" s="4" t="s">
        <v>260</v>
      </c>
      <c r="D98" s="6" t="s">
        <v>261</v>
      </c>
      <c r="E98" s="9" t="s">
        <v>337</v>
      </c>
      <c r="F98" s="38" t="str">
        <f t="shared" si="1"/>
        <v>Teknik Informatika - Strata 1</v>
      </c>
      <c r="G98" s="40" t="s">
        <v>513</v>
      </c>
    </row>
    <row r="99" spans="2:7" ht="15.75" x14ac:dyDescent="0.25">
      <c r="B99" s="2">
        <v>98</v>
      </c>
      <c r="C99" s="4" t="s">
        <v>262</v>
      </c>
      <c r="D99" s="6" t="s">
        <v>263</v>
      </c>
      <c r="E99" s="9" t="s">
        <v>337</v>
      </c>
      <c r="F99" s="38" t="str">
        <f t="shared" si="1"/>
        <v>Teknik Informatika - Strata 1</v>
      </c>
      <c r="G99" s="40" t="s">
        <v>514</v>
      </c>
    </row>
    <row r="100" spans="2:7" ht="15.75" x14ac:dyDescent="0.25">
      <c r="B100" s="2">
        <v>99</v>
      </c>
      <c r="C100" s="4" t="s">
        <v>268</v>
      </c>
      <c r="D100" s="6" t="s">
        <v>269</v>
      </c>
      <c r="E100" s="9" t="s">
        <v>337</v>
      </c>
      <c r="F100" s="38" t="str">
        <f t="shared" si="1"/>
        <v>Teknik Informatika - Strata 1</v>
      </c>
      <c r="G100" s="40" t="s">
        <v>515</v>
      </c>
    </row>
    <row r="101" spans="2:7" ht="15.75" x14ac:dyDescent="0.25">
      <c r="B101" s="2">
        <v>100</v>
      </c>
      <c r="C101" s="4" t="s">
        <v>324</v>
      </c>
      <c r="D101" s="6" t="s">
        <v>325</v>
      </c>
      <c r="E101" s="9" t="s">
        <v>337</v>
      </c>
      <c r="F101" s="38" t="str">
        <f t="shared" si="1"/>
        <v>Teknik Informatika - Strata 1</v>
      </c>
      <c r="G101" s="40" t="s">
        <v>516</v>
      </c>
    </row>
    <row r="102" spans="2:7" ht="15.75" x14ac:dyDescent="0.25">
      <c r="B102" s="2">
        <v>101</v>
      </c>
      <c r="C102" s="4" t="s">
        <v>344</v>
      </c>
      <c r="D102" s="6" t="s">
        <v>345</v>
      </c>
      <c r="E102" s="9" t="s">
        <v>337</v>
      </c>
      <c r="F102" s="38" t="str">
        <f t="shared" si="1"/>
        <v>Teknik Informatika - Strata 1</v>
      </c>
      <c r="G102" s="40" t="s">
        <v>517</v>
      </c>
    </row>
    <row r="103" spans="2:7" ht="15.75" x14ac:dyDescent="0.25">
      <c r="B103" s="2">
        <v>102</v>
      </c>
      <c r="C103" s="4" t="s">
        <v>358</v>
      </c>
      <c r="D103" s="6" t="s">
        <v>359</v>
      </c>
      <c r="E103" s="9" t="s">
        <v>337</v>
      </c>
      <c r="F103" s="38" t="str">
        <f t="shared" si="1"/>
        <v>Teknik Informatika - Strata 1</v>
      </c>
      <c r="G103" s="40" t="s">
        <v>518</v>
      </c>
    </row>
    <row r="104" spans="2:7" ht="15.75" x14ac:dyDescent="0.25">
      <c r="B104" s="2">
        <v>103</v>
      </c>
      <c r="C104" s="4" t="s">
        <v>394</v>
      </c>
      <c r="D104" s="6" t="s">
        <v>395</v>
      </c>
      <c r="E104" s="9" t="s">
        <v>337</v>
      </c>
      <c r="F104" s="38" t="str">
        <f t="shared" si="1"/>
        <v>Teknik Informatika - Strata 1</v>
      </c>
      <c r="G104" s="40" t="s">
        <v>519</v>
      </c>
    </row>
    <row r="105" spans="2:7" ht="15.75" x14ac:dyDescent="0.25">
      <c r="B105" s="2">
        <v>104</v>
      </c>
      <c r="C105" s="4" t="s">
        <v>400</v>
      </c>
      <c r="D105" s="6" t="s">
        <v>401</v>
      </c>
      <c r="E105" s="9" t="s">
        <v>337</v>
      </c>
      <c r="F105" s="38" t="str">
        <f t="shared" si="1"/>
        <v>Teknik Informatika - Strata 1</v>
      </c>
      <c r="G105" s="40" t="s">
        <v>520</v>
      </c>
    </row>
    <row r="106" spans="2:7" ht="15.75" x14ac:dyDescent="0.25">
      <c r="B106" s="2">
        <v>105</v>
      </c>
      <c r="C106" s="4" t="s">
        <v>402</v>
      </c>
      <c r="D106" s="6" t="s">
        <v>403</v>
      </c>
      <c r="E106" s="9" t="s">
        <v>337</v>
      </c>
      <c r="F106" s="38" t="str">
        <f t="shared" si="1"/>
        <v>Teknik Informatika - Strata 1</v>
      </c>
      <c r="G106" s="40" t="s">
        <v>521</v>
      </c>
    </row>
    <row r="107" spans="2:7" ht="15.75" x14ac:dyDescent="0.25">
      <c r="B107" s="2">
        <v>106</v>
      </c>
      <c r="C107" s="4" t="s">
        <v>404</v>
      </c>
      <c r="D107" s="6" t="s">
        <v>405</v>
      </c>
      <c r="E107" s="9" t="s">
        <v>337</v>
      </c>
      <c r="F107" s="38" t="str">
        <f t="shared" si="1"/>
        <v>Teknik Informatika - Strata 1</v>
      </c>
      <c r="G107" s="40" t="s">
        <v>522</v>
      </c>
    </row>
    <row r="108" spans="2:7" ht="15.75" x14ac:dyDescent="0.25">
      <c r="B108" s="2">
        <v>107</v>
      </c>
      <c r="C108" s="43" t="s">
        <v>523</v>
      </c>
      <c r="D108" s="44" t="s">
        <v>524</v>
      </c>
      <c r="E108" s="22" t="s">
        <v>525</v>
      </c>
      <c r="F108" s="38" t="s">
        <v>526</v>
      </c>
      <c r="G108" s="40" t="s">
        <v>527</v>
      </c>
    </row>
    <row r="109" spans="2:7" ht="16.5" thickBot="1" x14ac:dyDescent="0.3">
      <c r="B109" s="3">
        <v>108</v>
      </c>
      <c r="C109" s="43" t="s">
        <v>523</v>
      </c>
      <c r="D109" s="44" t="s">
        <v>524</v>
      </c>
      <c r="E109" s="22" t="s">
        <v>525</v>
      </c>
      <c r="F109" s="38" t="s">
        <v>526</v>
      </c>
      <c r="G109" s="40" t="s">
        <v>528</v>
      </c>
    </row>
    <row r="110" spans="2:7" ht="16.5" thickTop="1" x14ac:dyDescent="0.25">
      <c r="B110" s="26">
        <v>109</v>
      </c>
      <c r="C110" s="27" t="s">
        <v>302</v>
      </c>
      <c r="D110" s="28" t="s">
        <v>303</v>
      </c>
      <c r="E110" s="29" t="s">
        <v>336</v>
      </c>
      <c r="F110" s="38" t="str">
        <f t="shared" si="1"/>
        <v>Manajemen Informatika - Diploma 3</v>
      </c>
      <c r="G110" s="40" t="s">
        <v>529</v>
      </c>
    </row>
    <row r="111" spans="2:7" ht="15.75" x14ac:dyDescent="0.25">
      <c r="B111" s="2">
        <v>110</v>
      </c>
      <c r="C111" s="4" t="s">
        <v>296</v>
      </c>
      <c r="D111" s="6" t="s">
        <v>297</v>
      </c>
      <c r="E111" s="9" t="s">
        <v>336</v>
      </c>
      <c r="F111" s="38" t="str">
        <f t="shared" si="1"/>
        <v>Manajemen Informatika - Diploma 3</v>
      </c>
      <c r="G111" s="40" t="s">
        <v>530</v>
      </c>
    </row>
    <row r="112" spans="2:7" ht="15.75" x14ac:dyDescent="0.25">
      <c r="B112" s="2">
        <v>111</v>
      </c>
      <c r="C112" s="4" t="s">
        <v>294</v>
      </c>
      <c r="D112" s="6" t="s">
        <v>295</v>
      </c>
      <c r="E112" s="9" t="s">
        <v>336</v>
      </c>
      <c r="F112" s="38" t="str">
        <f t="shared" si="1"/>
        <v>Manajemen Informatika - Diploma 3</v>
      </c>
      <c r="G112" s="40" t="s">
        <v>531</v>
      </c>
    </row>
    <row r="113" spans="2:7" ht="15.75" x14ac:dyDescent="0.25">
      <c r="B113" s="2">
        <v>112</v>
      </c>
      <c r="C113" s="4" t="s">
        <v>298</v>
      </c>
      <c r="D113" s="6" t="s">
        <v>299</v>
      </c>
      <c r="E113" s="9" t="s">
        <v>336</v>
      </c>
      <c r="F113" s="38" t="str">
        <f t="shared" si="1"/>
        <v>Manajemen Informatika - Diploma 3</v>
      </c>
      <c r="G113" s="40" t="s">
        <v>532</v>
      </c>
    </row>
    <row r="114" spans="2:7" ht="15.75" x14ac:dyDescent="0.25">
      <c r="B114" s="2">
        <v>113</v>
      </c>
      <c r="C114" s="4" t="s">
        <v>300</v>
      </c>
      <c r="D114" s="6" t="s">
        <v>301</v>
      </c>
      <c r="E114" s="9" t="s">
        <v>336</v>
      </c>
      <c r="F114" s="38" t="str">
        <f t="shared" si="1"/>
        <v>Manajemen Informatika - Diploma 3</v>
      </c>
      <c r="G114" s="40" t="s">
        <v>533</v>
      </c>
    </row>
    <row r="115" spans="2:7" ht="15.75" x14ac:dyDescent="0.25">
      <c r="B115" s="2">
        <v>114</v>
      </c>
      <c r="C115" s="4" t="s">
        <v>116</v>
      </c>
      <c r="D115" s="6" t="s">
        <v>117</v>
      </c>
      <c r="E115" s="9" t="s">
        <v>336</v>
      </c>
      <c r="F115" s="38" t="str">
        <f t="shared" si="1"/>
        <v>Manajemen Informatika - Diploma 3</v>
      </c>
      <c r="G115" s="40" t="s">
        <v>534</v>
      </c>
    </row>
    <row r="116" spans="2:7" ht="15.75" x14ac:dyDescent="0.25">
      <c r="B116" s="2">
        <v>115</v>
      </c>
      <c r="C116" s="4" t="s">
        <v>7</v>
      </c>
      <c r="D116" s="6" t="s">
        <v>8</v>
      </c>
      <c r="E116" s="9" t="s">
        <v>337</v>
      </c>
      <c r="F116" s="38" t="str">
        <f t="shared" si="1"/>
        <v>Manajemen Informatika - Diploma 3</v>
      </c>
      <c r="G116" s="40" t="s">
        <v>535</v>
      </c>
    </row>
    <row r="117" spans="2:7" ht="15.75" x14ac:dyDescent="0.25">
      <c r="B117" s="2">
        <v>116</v>
      </c>
      <c r="C117" s="4" t="s">
        <v>9</v>
      </c>
      <c r="D117" s="6" t="s">
        <v>10</v>
      </c>
      <c r="E117" s="9" t="s">
        <v>337</v>
      </c>
      <c r="F117" s="38" t="str">
        <f t="shared" si="1"/>
        <v>Manajemen Informatika - Diploma 3</v>
      </c>
      <c r="G117" s="40" t="s">
        <v>536</v>
      </c>
    </row>
    <row r="118" spans="2:7" ht="15.75" x14ac:dyDescent="0.25">
      <c r="B118" s="2">
        <v>117</v>
      </c>
      <c r="C118" s="4" t="s">
        <v>384</v>
      </c>
      <c r="D118" s="6" t="s">
        <v>385</v>
      </c>
      <c r="E118" s="9" t="s">
        <v>337</v>
      </c>
      <c r="F118" s="38" t="str">
        <f t="shared" si="1"/>
        <v>Manajemen Informatika - Diploma 3</v>
      </c>
      <c r="G118" s="40" t="s">
        <v>537</v>
      </c>
    </row>
    <row r="119" spans="2:7" ht="15.75" x14ac:dyDescent="0.25">
      <c r="B119" s="2">
        <v>118</v>
      </c>
      <c r="C119" s="4" t="s">
        <v>386</v>
      </c>
      <c r="D119" s="6" t="s">
        <v>387</v>
      </c>
      <c r="E119" s="9" t="s">
        <v>337</v>
      </c>
      <c r="F119" s="38" t="str">
        <f t="shared" si="1"/>
        <v>Manajemen Informatika - Diploma 3</v>
      </c>
      <c r="G119" s="40" t="s">
        <v>538</v>
      </c>
    </row>
    <row r="120" spans="2:7" ht="15.75" x14ac:dyDescent="0.25">
      <c r="B120" s="2">
        <v>119</v>
      </c>
      <c r="C120" s="4" t="s">
        <v>11</v>
      </c>
      <c r="D120" s="6" t="s">
        <v>12</v>
      </c>
      <c r="E120" s="9" t="s">
        <v>337</v>
      </c>
      <c r="F120" s="38" t="str">
        <f t="shared" si="1"/>
        <v>Komputerisasi Akuntansi - Diploma 3</v>
      </c>
      <c r="G120" s="40" t="s">
        <v>539</v>
      </c>
    </row>
    <row r="121" spans="2:7" ht="15.75" x14ac:dyDescent="0.25">
      <c r="B121" s="2">
        <v>120</v>
      </c>
      <c r="C121" s="4" t="s">
        <v>13</v>
      </c>
      <c r="D121" s="6" t="s">
        <v>14</v>
      </c>
      <c r="E121" s="9" t="s">
        <v>337</v>
      </c>
      <c r="F121" s="38" t="str">
        <f t="shared" si="1"/>
        <v>Komputerisasi Akuntansi - Diploma 3</v>
      </c>
      <c r="G121" s="40" t="s">
        <v>540</v>
      </c>
    </row>
    <row r="122" spans="2:7" ht="15.75" x14ac:dyDescent="0.25">
      <c r="B122" s="2">
        <v>121</v>
      </c>
      <c r="C122" s="4" t="s">
        <v>258</v>
      </c>
      <c r="D122" s="6" t="s">
        <v>259</v>
      </c>
      <c r="E122" s="9" t="s">
        <v>337</v>
      </c>
      <c r="F122" s="38" t="str">
        <f t="shared" si="1"/>
        <v>Komputerisasi Akuntansi - Diploma 3</v>
      </c>
      <c r="G122" s="40" t="s">
        <v>541</v>
      </c>
    </row>
    <row r="123" spans="2:7" ht="15.75" x14ac:dyDescent="0.25">
      <c r="B123" s="2">
        <v>122</v>
      </c>
      <c r="C123" s="4" t="s">
        <v>68</v>
      </c>
      <c r="D123" s="6" t="s">
        <v>69</v>
      </c>
      <c r="E123" s="9" t="s">
        <v>336</v>
      </c>
      <c r="F123" s="38" t="str">
        <f t="shared" si="1"/>
        <v>Teknik Informatika - Diploma 3</v>
      </c>
      <c r="G123" s="40" t="s">
        <v>542</v>
      </c>
    </row>
    <row r="124" spans="2:7" ht="15.75" x14ac:dyDescent="0.25">
      <c r="B124" s="2">
        <v>123</v>
      </c>
      <c r="C124" s="4" t="s">
        <v>72</v>
      </c>
      <c r="D124" s="6" t="s">
        <v>73</v>
      </c>
      <c r="E124" s="9" t="s">
        <v>336</v>
      </c>
      <c r="F124" s="38" t="str">
        <f t="shared" si="1"/>
        <v>Teknik Informatika - Diploma 3</v>
      </c>
      <c r="G124" s="40" t="s">
        <v>543</v>
      </c>
    </row>
    <row r="125" spans="2:7" ht="15.75" x14ac:dyDescent="0.25">
      <c r="B125" s="2">
        <v>124</v>
      </c>
      <c r="C125" s="4" t="s">
        <v>40</v>
      </c>
      <c r="D125" s="6" t="s">
        <v>41</v>
      </c>
      <c r="E125" s="9" t="s">
        <v>336</v>
      </c>
      <c r="F125" s="38" t="str">
        <f t="shared" si="1"/>
        <v>Teknik Informatika - Diploma 3</v>
      </c>
      <c r="G125" s="40" t="s">
        <v>544</v>
      </c>
    </row>
    <row r="126" spans="2:7" ht="15.75" x14ac:dyDescent="0.25">
      <c r="B126" s="2">
        <v>125</v>
      </c>
      <c r="C126" s="4" t="s">
        <v>60</v>
      </c>
      <c r="D126" s="6" t="s">
        <v>61</v>
      </c>
      <c r="E126" s="9" t="s">
        <v>336</v>
      </c>
      <c r="F126" s="38" t="str">
        <f t="shared" si="1"/>
        <v>Teknik Informatika - Diploma 3</v>
      </c>
      <c r="G126" s="40" t="s">
        <v>545</v>
      </c>
    </row>
    <row r="127" spans="2:7" ht="15.75" x14ac:dyDescent="0.25">
      <c r="B127" s="2">
        <v>126</v>
      </c>
      <c r="C127" s="4" t="s">
        <v>114</v>
      </c>
      <c r="D127" s="6" t="s">
        <v>115</v>
      </c>
      <c r="E127" s="9" t="s">
        <v>336</v>
      </c>
      <c r="F127" s="38" t="str">
        <f t="shared" si="1"/>
        <v>Teknik Informatika - Diploma 3</v>
      </c>
      <c r="G127" s="40" t="s">
        <v>546</v>
      </c>
    </row>
    <row r="128" spans="2:7" ht="15.75" x14ac:dyDescent="0.25">
      <c r="B128" s="2">
        <v>127</v>
      </c>
      <c r="C128" s="4" t="s">
        <v>58</v>
      </c>
      <c r="D128" s="6" t="s">
        <v>59</v>
      </c>
      <c r="E128" s="9" t="s">
        <v>336</v>
      </c>
      <c r="F128" s="38" t="str">
        <f t="shared" si="1"/>
        <v>Teknik Informatika - Diploma 3</v>
      </c>
      <c r="G128" s="40" t="s">
        <v>547</v>
      </c>
    </row>
    <row r="129" spans="2:7" ht="15.75" x14ac:dyDescent="0.25">
      <c r="B129" s="2">
        <v>128</v>
      </c>
      <c r="C129" s="4" t="s">
        <v>64</v>
      </c>
      <c r="D129" s="6" t="s">
        <v>65</v>
      </c>
      <c r="E129" s="9" t="s">
        <v>336</v>
      </c>
      <c r="F129" s="38" t="str">
        <f t="shared" si="1"/>
        <v>Teknik Informatika - Diploma 3</v>
      </c>
      <c r="G129" s="40" t="s">
        <v>548</v>
      </c>
    </row>
    <row r="130" spans="2:7" ht="15.75" x14ac:dyDescent="0.25">
      <c r="B130" s="2">
        <v>129</v>
      </c>
      <c r="C130" s="4" t="s">
        <v>70</v>
      </c>
      <c r="D130" s="6" t="s">
        <v>71</v>
      </c>
      <c r="E130" s="9" t="s">
        <v>336</v>
      </c>
      <c r="F130" s="38" t="str">
        <f t="shared" si="1"/>
        <v>Teknik Informatika - Diploma 3</v>
      </c>
      <c r="G130" s="40" t="s">
        <v>549</v>
      </c>
    </row>
    <row r="131" spans="2:7" ht="15.75" x14ac:dyDescent="0.25">
      <c r="B131" s="2">
        <v>130</v>
      </c>
      <c r="C131" s="4" t="s">
        <v>316</v>
      </c>
      <c r="D131" s="6" t="s">
        <v>317</v>
      </c>
      <c r="E131" s="9" t="s">
        <v>336</v>
      </c>
      <c r="F131" s="38" t="str">
        <f t="shared" ref="F131:F194" si="2">IF(MID(C131,4,1)="1","Manajemen Informatika - Diploma 3",IF(MID(C131,4,1)="2","Komputerisasi Akuntansi - Diploma 3",IF(MID(C131,4,1)="3","Teknik Informatika - Diploma 3",IF(MID(C131,4,1)="4","Sistem Informasi - Strata 1",IF(MID(C131,4,1)="5","Teknik Informatika - Strata 1","Salah")))))</f>
        <v>Teknik Informatika - Diploma 3</v>
      </c>
      <c r="G131" s="40" t="s">
        <v>550</v>
      </c>
    </row>
    <row r="132" spans="2:7" ht="15.75" x14ac:dyDescent="0.25">
      <c r="B132" s="2">
        <v>131</v>
      </c>
      <c r="C132" s="4" t="s">
        <v>318</v>
      </c>
      <c r="D132" s="6" t="s">
        <v>319</v>
      </c>
      <c r="E132" s="9" t="s">
        <v>336</v>
      </c>
      <c r="F132" s="38" t="str">
        <f t="shared" si="2"/>
        <v>Teknik Informatika - Diploma 3</v>
      </c>
      <c r="G132" s="40" t="s">
        <v>551</v>
      </c>
    </row>
    <row r="133" spans="2:7" ht="15.75" x14ac:dyDescent="0.25">
      <c r="B133" s="2">
        <v>132</v>
      </c>
      <c r="C133" s="4" t="s">
        <v>314</v>
      </c>
      <c r="D133" s="6" t="s">
        <v>315</v>
      </c>
      <c r="E133" s="9" t="s">
        <v>336</v>
      </c>
      <c r="F133" s="38" t="str">
        <f t="shared" si="2"/>
        <v>Teknik Informatika - Diploma 3</v>
      </c>
      <c r="G133" s="40" t="s">
        <v>552</v>
      </c>
    </row>
    <row r="134" spans="2:7" ht="15.75" x14ac:dyDescent="0.25">
      <c r="B134" s="2">
        <v>133</v>
      </c>
      <c r="C134" s="4" t="s">
        <v>192</v>
      </c>
      <c r="D134" s="6" t="s">
        <v>193</v>
      </c>
      <c r="E134" s="9" t="s">
        <v>336</v>
      </c>
      <c r="F134" s="38" t="str">
        <f t="shared" si="2"/>
        <v>Teknik Informatika - Diploma 3</v>
      </c>
      <c r="G134" s="40" t="s">
        <v>553</v>
      </c>
    </row>
    <row r="135" spans="2:7" ht="15.75" x14ac:dyDescent="0.25">
      <c r="B135" s="2">
        <v>134</v>
      </c>
      <c r="C135" s="4" t="s">
        <v>82</v>
      </c>
      <c r="D135" s="6" t="s">
        <v>83</v>
      </c>
      <c r="E135" s="9" t="s">
        <v>336</v>
      </c>
      <c r="F135" s="38" t="str">
        <f t="shared" si="2"/>
        <v>Teknik Informatika - Diploma 3</v>
      </c>
      <c r="G135" s="40" t="s">
        <v>554</v>
      </c>
    </row>
    <row r="136" spans="2:7" ht="15.75" x14ac:dyDescent="0.25">
      <c r="B136" s="2">
        <v>135</v>
      </c>
      <c r="C136" s="4" t="s">
        <v>110</v>
      </c>
      <c r="D136" s="6" t="s">
        <v>111</v>
      </c>
      <c r="E136" s="9" t="s">
        <v>336</v>
      </c>
      <c r="F136" s="38" t="str">
        <f t="shared" si="2"/>
        <v>Teknik Informatika - Diploma 3</v>
      </c>
      <c r="G136" s="40" t="s">
        <v>555</v>
      </c>
    </row>
    <row r="137" spans="2:7" ht="15.75" x14ac:dyDescent="0.25">
      <c r="B137" s="2">
        <v>136</v>
      </c>
      <c r="C137" s="4" t="s">
        <v>312</v>
      </c>
      <c r="D137" s="6" t="s">
        <v>313</v>
      </c>
      <c r="E137" s="9" t="s">
        <v>336</v>
      </c>
      <c r="F137" s="38" t="str">
        <f t="shared" si="2"/>
        <v>Teknik Informatika - Diploma 3</v>
      </c>
      <c r="G137" s="40" t="s">
        <v>556</v>
      </c>
    </row>
    <row r="138" spans="2:7" ht="15.75" x14ac:dyDescent="0.25">
      <c r="B138" s="2">
        <v>137</v>
      </c>
      <c r="C138" s="4" t="s">
        <v>340</v>
      </c>
      <c r="D138" s="6" t="s">
        <v>341</v>
      </c>
      <c r="E138" s="9" t="s">
        <v>336</v>
      </c>
      <c r="F138" s="38" t="str">
        <f t="shared" si="2"/>
        <v>Teknik Informatika - Diploma 3</v>
      </c>
      <c r="G138" s="40" t="s">
        <v>557</v>
      </c>
    </row>
    <row r="139" spans="2:7" ht="15.75" x14ac:dyDescent="0.25">
      <c r="B139" s="2">
        <v>138</v>
      </c>
      <c r="C139" s="4" t="s">
        <v>342</v>
      </c>
      <c r="D139" s="6" t="s">
        <v>343</v>
      </c>
      <c r="E139" s="9" t="s">
        <v>336</v>
      </c>
      <c r="F139" s="38" t="str">
        <f t="shared" si="2"/>
        <v>Teknik Informatika - Diploma 3</v>
      </c>
      <c r="G139" s="40" t="s">
        <v>558</v>
      </c>
    </row>
    <row r="140" spans="2:7" ht="15.75" x14ac:dyDescent="0.25">
      <c r="B140" s="2">
        <v>139</v>
      </c>
      <c r="C140" s="4" t="s">
        <v>350</v>
      </c>
      <c r="D140" s="6" t="s">
        <v>351</v>
      </c>
      <c r="E140" s="9" t="s">
        <v>336</v>
      </c>
      <c r="F140" s="38" t="str">
        <f t="shared" si="2"/>
        <v>Teknik Informatika - Diploma 3</v>
      </c>
      <c r="G140" s="40" t="s">
        <v>559</v>
      </c>
    </row>
    <row r="141" spans="2:7" ht="15.75" x14ac:dyDescent="0.25">
      <c r="B141" s="2">
        <v>140</v>
      </c>
      <c r="C141" s="4" t="s">
        <v>364</v>
      </c>
      <c r="D141" s="6" t="s">
        <v>365</v>
      </c>
      <c r="E141" s="9" t="s">
        <v>336</v>
      </c>
      <c r="F141" s="38" t="str">
        <f t="shared" si="2"/>
        <v>Teknik Informatika - Diploma 3</v>
      </c>
      <c r="G141" s="40" t="s">
        <v>560</v>
      </c>
    </row>
    <row r="142" spans="2:7" ht="15.75" x14ac:dyDescent="0.25">
      <c r="B142" s="2">
        <v>141</v>
      </c>
      <c r="C142" s="4" t="s">
        <v>366</v>
      </c>
      <c r="D142" s="6" t="s">
        <v>367</v>
      </c>
      <c r="E142" s="9" t="s">
        <v>336</v>
      </c>
      <c r="F142" s="38" t="str">
        <f t="shared" si="2"/>
        <v>Teknik Informatika - Diploma 3</v>
      </c>
      <c r="G142" s="40" t="s">
        <v>561</v>
      </c>
    </row>
    <row r="143" spans="2:7" ht="15.75" x14ac:dyDescent="0.25">
      <c r="B143" s="2">
        <v>142</v>
      </c>
      <c r="C143" s="4" t="s">
        <v>368</v>
      </c>
      <c r="D143" s="6" t="s">
        <v>369</v>
      </c>
      <c r="E143" s="9" t="s">
        <v>336</v>
      </c>
      <c r="F143" s="38" t="str">
        <f t="shared" si="2"/>
        <v>Teknik Informatika - Diploma 3</v>
      </c>
      <c r="G143" s="40" t="s">
        <v>562</v>
      </c>
    </row>
    <row r="144" spans="2:7" ht="15.75" x14ac:dyDescent="0.25">
      <c r="B144" s="2">
        <v>143</v>
      </c>
      <c r="C144" s="4" t="s">
        <v>370</v>
      </c>
      <c r="D144" s="6" t="s">
        <v>371</v>
      </c>
      <c r="E144" s="9" t="s">
        <v>336</v>
      </c>
      <c r="F144" s="38" t="str">
        <f t="shared" si="2"/>
        <v>Teknik Informatika - Diploma 3</v>
      </c>
      <c r="G144" s="40" t="s">
        <v>563</v>
      </c>
    </row>
    <row r="145" spans="2:7" ht="16.5" thickBot="1" x14ac:dyDescent="0.3">
      <c r="B145" s="3">
        <v>144</v>
      </c>
      <c r="C145" s="5" t="s">
        <v>372</v>
      </c>
      <c r="D145" s="10" t="s">
        <v>373</v>
      </c>
      <c r="E145" s="11" t="s">
        <v>336</v>
      </c>
      <c r="F145" s="38" t="str">
        <f t="shared" si="2"/>
        <v>Teknik Informatika - Diploma 3</v>
      </c>
      <c r="G145" s="40" t="s">
        <v>564</v>
      </c>
    </row>
    <row r="146" spans="2:7" ht="16.5" thickTop="1" x14ac:dyDescent="0.25">
      <c r="B146" s="26">
        <v>145</v>
      </c>
      <c r="C146" s="27" t="s">
        <v>374</v>
      </c>
      <c r="D146" s="28" t="s">
        <v>375</v>
      </c>
      <c r="E146" s="29" t="s">
        <v>336</v>
      </c>
      <c r="F146" s="38" t="str">
        <f t="shared" si="2"/>
        <v>Teknik Informatika - Diploma 3</v>
      </c>
      <c r="G146" s="40" t="s">
        <v>565</v>
      </c>
    </row>
    <row r="147" spans="2:7" ht="15.75" x14ac:dyDescent="0.25">
      <c r="B147" s="2">
        <v>146</v>
      </c>
      <c r="C147" s="4" t="s">
        <v>376</v>
      </c>
      <c r="D147" s="6" t="s">
        <v>377</v>
      </c>
      <c r="E147" s="9" t="s">
        <v>336</v>
      </c>
      <c r="F147" s="38" t="str">
        <f t="shared" si="2"/>
        <v>Teknik Informatika - Diploma 3</v>
      </c>
      <c r="G147" s="40" t="s">
        <v>566</v>
      </c>
    </row>
    <row r="148" spans="2:7" ht="15.75" x14ac:dyDescent="0.25">
      <c r="B148" s="2">
        <v>147</v>
      </c>
      <c r="C148" s="4" t="s">
        <v>396</v>
      </c>
      <c r="D148" s="6" t="s">
        <v>397</v>
      </c>
      <c r="E148" s="9" t="s">
        <v>336</v>
      </c>
      <c r="F148" s="38" t="str">
        <f t="shared" si="2"/>
        <v>Teknik Informatika - Diploma 3</v>
      </c>
      <c r="G148" s="40" t="s">
        <v>567</v>
      </c>
    </row>
    <row r="149" spans="2:7" ht="15.75" x14ac:dyDescent="0.25">
      <c r="B149" s="2">
        <v>148</v>
      </c>
      <c r="C149" s="4" t="s">
        <v>406</v>
      </c>
      <c r="D149" s="6" t="s">
        <v>407</v>
      </c>
      <c r="E149" s="9" t="s">
        <v>336</v>
      </c>
      <c r="F149" s="38" t="str">
        <f t="shared" si="2"/>
        <v>Teknik Informatika - Diploma 3</v>
      </c>
      <c r="G149" s="40" t="s">
        <v>568</v>
      </c>
    </row>
    <row r="150" spans="2:7" ht="15.75" x14ac:dyDescent="0.25">
      <c r="B150" s="2">
        <v>149</v>
      </c>
      <c r="C150" s="4" t="s">
        <v>5</v>
      </c>
      <c r="D150" s="6" t="s">
        <v>6</v>
      </c>
      <c r="E150" s="9" t="s">
        <v>337</v>
      </c>
      <c r="F150" s="38" t="str">
        <f t="shared" si="2"/>
        <v>Teknik Informatika - Diploma 3</v>
      </c>
      <c r="G150" s="40" t="s">
        <v>569</v>
      </c>
    </row>
    <row r="151" spans="2:7" ht="15.75" x14ac:dyDescent="0.25">
      <c r="B151" s="2">
        <v>150</v>
      </c>
      <c r="C151" s="4" t="s">
        <v>66</v>
      </c>
      <c r="D151" s="6" t="s">
        <v>67</v>
      </c>
      <c r="E151" s="9" t="s">
        <v>337</v>
      </c>
      <c r="F151" s="38" t="str">
        <f t="shared" si="2"/>
        <v>Teknik Informatika - Diploma 3</v>
      </c>
      <c r="G151" s="40" t="s">
        <v>570</v>
      </c>
    </row>
    <row r="152" spans="2:7" ht="15.75" x14ac:dyDescent="0.25">
      <c r="B152" s="2">
        <v>151</v>
      </c>
      <c r="C152" s="4" t="s">
        <v>196</v>
      </c>
      <c r="D152" s="6" t="s">
        <v>197</v>
      </c>
      <c r="E152" s="9" t="s">
        <v>337</v>
      </c>
      <c r="F152" s="38" t="str">
        <f t="shared" si="2"/>
        <v>Teknik Informatika - Diploma 3</v>
      </c>
      <c r="G152" s="40" t="s">
        <v>571</v>
      </c>
    </row>
    <row r="153" spans="2:7" ht="15.75" x14ac:dyDescent="0.25">
      <c r="B153" s="2">
        <v>152</v>
      </c>
      <c r="C153" s="4" t="s">
        <v>266</v>
      </c>
      <c r="D153" s="6" t="s">
        <v>267</v>
      </c>
      <c r="E153" s="9" t="s">
        <v>337</v>
      </c>
      <c r="F153" s="38" t="str">
        <f t="shared" si="2"/>
        <v>Teknik Informatika - Diploma 3</v>
      </c>
      <c r="G153" s="40" t="s">
        <v>572</v>
      </c>
    </row>
    <row r="154" spans="2:7" ht="15.75" x14ac:dyDescent="0.25">
      <c r="B154" s="2">
        <v>153</v>
      </c>
      <c r="C154" s="4" t="s">
        <v>328</v>
      </c>
      <c r="D154" s="6" t="s">
        <v>329</v>
      </c>
      <c r="E154" s="9" t="s">
        <v>337</v>
      </c>
      <c r="F154" s="38" t="str">
        <f t="shared" si="2"/>
        <v>Teknik Informatika - Diploma 3</v>
      </c>
      <c r="G154" s="40" t="s">
        <v>573</v>
      </c>
    </row>
    <row r="155" spans="2:7" ht="15.75" x14ac:dyDescent="0.25">
      <c r="B155" s="2">
        <v>154</v>
      </c>
      <c r="C155" s="4" t="s">
        <v>356</v>
      </c>
      <c r="D155" s="6" t="s">
        <v>357</v>
      </c>
      <c r="E155" s="9" t="s">
        <v>337</v>
      </c>
      <c r="F155" s="38" t="str">
        <f t="shared" si="2"/>
        <v>Teknik Informatika - Diploma 3</v>
      </c>
      <c r="G155" s="40" t="s">
        <v>574</v>
      </c>
    </row>
    <row r="156" spans="2:7" ht="15.75" x14ac:dyDescent="0.25">
      <c r="B156" s="2">
        <v>155</v>
      </c>
      <c r="C156" s="4" t="s">
        <v>360</v>
      </c>
      <c r="D156" s="6" t="s">
        <v>361</v>
      </c>
      <c r="E156" s="9" t="s">
        <v>337</v>
      </c>
      <c r="F156" s="38" t="str">
        <f t="shared" si="2"/>
        <v>Teknik Informatika - Diploma 3</v>
      </c>
      <c r="G156" s="40" t="s">
        <v>575</v>
      </c>
    </row>
    <row r="157" spans="2:7" ht="15.75" x14ac:dyDescent="0.25">
      <c r="B157" s="2">
        <v>156</v>
      </c>
      <c r="C157" s="4" t="s">
        <v>130</v>
      </c>
      <c r="D157" s="6" t="s">
        <v>131</v>
      </c>
      <c r="E157" s="9" t="s">
        <v>336</v>
      </c>
      <c r="F157" s="38" t="str">
        <f t="shared" si="2"/>
        <v>Sistem Informasi - Strata 1</v>
      </c>
      <c r="G157" s="40" t="s">
        <v>576</v>
      </c>
    </row>
    <row r="158" spans="2:7" ht="15.75" x14ac:dyDescent="0.25">
      <c r="B158" s="2">
        <v>157</v>
      </c>
      <c r="C158" s="4" t="s">
        <v>36</v>
      </c>
      <c r="D158" s="6" t="s">
        <v>37</v>
      </c>
      <c r="E158" s="9" t="s">
        <v>336</v>
      </c>
      <c r="F158" s="38" t="str">
        <f t="shared" si="2"/>
        <v>Sistem Informasi - Strata 1</v>
      </c>
      <c r="G158" s="40" t="s">
        <v>577</v>
      </c>
    </row>
    <row r="159" spans="2:7" ht="15.75" x14ac:dyDescent="0.25">
      <c r="B159" s="2">
        <v>158</v>
      </c>
      <c r="C159" s="4" t="s">
        <v>184</v>
      </c>
      <c r="D159" s="6" t="s">
        <v>185</v>
      </c>
      <c r="E159" s="9" t="s">
        <v>336</v>
      </c>
      <c r="F159" s="38" t="str">
        <f t="shared" si="2"/>
        <v>Sistem Informasi - Strata 1</v>
      </c>
      <c r="G159" s="40" t="s">
        <v>578</v>
      </c>
    </row>
    <row r="160" spans="2:7" ht="15.75" x14ac:dyDescent="0.25">
      <c r="B160" s="2">
        <v>159</v>
      </c>
      <c r="C160" s="4" t="s">
        <v>194</v>
      </c>
      <c r="D160" s="6" t="s">
        <v>195</v>
      </c>
      <c r="E160" s="9" t="s">
        <v>336</v>
      </c>
      <c r="F160" s="38" t="str">
        <f t="shared" si="2"/>
        <v>Sistem Informasi - Strata 1</v>
      </c>
      <c r="G160" s="40" t="s">
        <v>579</v>
      </c>
    </row>
    <row r="161" spans="2:7" ht="15.75" x14ac:dyDescent="0.25">
      <c r="B161" s="2">
        <v>160</v>
      </c>
      <c r="C161" s="4" t="s">
        <v>186</v>
      </c>
      <c r="D161" s="6" t="s">
        <v>187</v>
      </c>
      <c r="E161" s="9" t="s">
        <v>336</v>
      </c>
      <c r="F161" s="38" t="str">
        <f t="shared" si="2"/>
        <v>Sistem Informasi - Strata 1</v>
      </c>
      <c r="G161" s="40" t="s">
        <v>580</v>
      </c>
    </row>
    <row r="162" spans="2:7" ht="15.75" x14ac:dyDescent="0.25">
      <c r="B162" s="2">
        <v>161</v>
      </c>
      <c r="C162" s="4" t="s">
        <v>308</v>
      </c>
      <c r="D162" s="6" t="s">
        <v>309</v>
      </c>
      <c r="E162" s="9" t="s">
        <v>336</v>
      </c>
      <c r="F162" s="38" t="str">
        <f t="shared" si="2"/>
        <v>Sistem Informasi - Strata 1</v>
      </c>
      <c r="G162" s="40" t="s">
        <v>581</v>
      </c>
    </row>
    <row r="163" spans="2:7" ht="15.75" x14ac:dyDescent="0.25">
      <c r="B163" s="2">
        <v>162</v>
      </c>
      <c r="C163" s="4" t="s">
        <v>56</v>
      </c>
      <c r="D163" s="6" t="s">
        <v>57</v>
      </c>
      <c r="E163" s="9" t="s">
        <v>336</v>
      </c>
      <c r="F163" s="38" t="str">
        <f t="shared" si="2"/>
        <v>Sistem Informasi - Strata 1</v>
      </c>
      <c r="G163" s="40" t="s">
        <v>582</v>
      </c>
    </row>
    <row r="164" spans="2:7" ht="15.75" x14ac:dyDescent="0.25">
      <c r="B164" s="2">
        <v>163</v>
      </c>
      <c r="C164" s="4" t="s">
        <v>124</v>
      </c>
      <c r="D164" s="6" t="s">
        <v>125</v>
      </c>
      <c r="E164" s="9" t="s">
        <v>336</v>
      </c>
      <c r="F164" s="38" t="str">
        <f t="shared" si="2"/>
        <v>Sistem Informasi - Strata 1</v>
      </c>
      <c r="G164" s="40" t="s">
        <v>583</v>
      </c>
    </row>
    <row r="165" spans="2:7" ht="15.75" x14ac:dyDescent="0.25">
      <c r="B165" s="2">
        <v>164</v>
      </c>
      <c r="C165" s="4" t="s">
        <v>188</v>
      </c>
      <c r="D165" s="6" t="s">
        <v>189</v>
      </c>
      <c r="E165" s="9" t="s">
        <v>336</v>
      </c>
      <c r="F165" s="38" t="str">
        <f t="shared" si="2"/>
        <v>Sistem Informasi - Strata 1</v>
      </c>
      <c r="G165" s="40" t="s">
        <v>584</v>
      </c>
    </row>
    <row r="166" spans="2:7" ht="15.75" x14ac:dyDescent="0.25">
      <c r="B166" s="2">
        <v>165</v>
      </c>
      <c r="C166" s="4" t="s">
        <v>54</v>
      </c>
      <c r="D166" s="6" t="s">
        <v>55</v>
      </c>
      <c r="E166" s="9" t="s">
        <v>336</v>
      </c>
      <c r="F166" s="38" t="str">
        <f t="shared" si="2"/>
        <v>Sistem Informasi - Strata 1</v>
      </c>
      <c r="G166" s="40" t="s">
        <v>585</v>
      </c>
    </row>
    <row r="167" spans="2:7" ht="15.75" x14ac:dyDescent="0.25">
      <c r="B167" s="2">
        <v>166</v>
      </c>
      <c r="C167" s="4" t="s">
        <v>178</v>
      </c>
      <c r="D167" s="6" t="s">
        <v>179</v>
      </c>
      <c r="E167" s="12" t="s">
        <v>336</v>
      </c>
      <c r="F167" s="38" t="str">
        <f t="shared" si="2"/>
        <v>Sistem Informasi - Strata 1</v>
      </c>
      <c r="G167" s="40" t="s">
        <v>586</v>
      </c>
    </row>
    <row r="168" spans="2:7" ht="15.75" x14ac:dyDescent="0.25">
      <c r="B168" s="2">
        <v>167</v>
      </c>
      <c r="C168" s="4" t="s">
        <v>182</v>
      </c>
      <c r="D168" s="6" t="s">
        <v>183</v>
      </c>
      <c r="E168" s="9" t="s">
        <v>336</v>
      </c>
      <c r="F168" s="38" t="str">
        <f t="shared" si="2"/>
        <v>Sistem Informasi - Strata 1</v>
      </c>
      <c r="G168" s="40" t="s">
        <v>587</v>
      </c>
    </row>
    <row r="169" spans="2:7" ht="15.75" x14ac:dyDescent="0.25">
      <c r="B169" s="2">
        <v>168</v>
      </c>
      <c r="C169" s="4" t="s">
        <v>180</v>
      </c>
      <c r="D169" s="6" t="s">
        <v>181</v>
      </c>
      <c r="E169" s="9" t="s">
        <v>336</v>
      </c>
      <c r="F169" s="38" t="str">
        <f t="shared" si="2"/>
        <v>Sistem Informasi - Strata 1</v>
      </c>
      <c r="G169" s="40" t="s">
        <v>588</v>
      </c>
    </row>
    <row r="170" spans="2:7" ht="15.75" x14ac:dyDescent="0.25">
      <c r="B170" s="2">
        <v>169</v>
      </c>
      <c r="C170" s="4" t="s">
        <v>206</v>
      </c>
      <c r="D170" s="6" t="s">
        <v>207</v>
      </c>
      <c r="E170" s="9" t="s">
        <v>336</v>
      </c>
      <c r="F170" s="38" t="str">
        <f t="shared" si="2"/>
        <v>Sistem Informasi - Strata 1</v>
      </c>
      <c r="G170" s="40" t="s">
        <v>589</v>
      </c>
    </row>
    <row r="171" spans="2:7" ht="15.75" x14ac:dyDescent="0.25">
      <c r="B171" s="2">
        <v>170</v>
      </c>
      <c r="C171" s="13" t="s">
        <v>62</v>
      </c>
      <c r="D171" s="14" t="s">
        <v>63</v>
      </c>
      <c r="E171" s="15" t="s">
        <v>336</v>
      </c>
      <c r="F171" s="38" t="str">
        <f t="shared" si="2"/>
        <v>Sistem Informasi - Strata 1</v>
      </c>
      <c r="G171" s="40" t="s">
        <v>590</v>
      </c>
    </row>
    <row r="172" spans="2:7" ht="15.75" x14ac:dyDescent="0.25">
      <c r="B172" s="2">
        <v>171</v>
      </c>
      <c r="C172" s="4" t="s">
        <v>190</v>
      </c>
      <c r="D172" s="6" t="s">
        <v>191</v>
      </c>
      <c r="E172" s="9" t="s">
        <v>336</v>
      </c>
      <c r="F172" s="38" t="str">
        <f t="shared" si="2"/>
        <v>Sistem Informasi - Strata 1</v>
      </c>
      <c r="G172" s="40" t="s">
        <v>591</v>
      </c>
    </row>
    <row r="173" spans="2:7" ht="15.75" x14ac:dyDescent="0.25">
      <c r="B173" s="2">
        <v>172</v>
      </c>
      <c r="C173" s="4" t="s">
        <v>168</v>
      </c>
      <c r="D173" s="6" t="s">
        <v>169</v>
      </c>
      <c r="E173" s="9" t="s">
        <v>336</v>
      </c>
      <c r="F173" s="38" t="str">
        <f t="shared" si="2"/>
        <v>Sistem Informasi - Strata 1</v>
      </c>
      <c r="G173" s="40" t="s">
        <v>592</v>
      </c>
    </row>
    <row r="174" spans="2:7" ht="15.75" x14ac:dyDescent="0.25">
      <c r="B174" s="2">
        <v>173</v>
      </c>
      <c r="C174" s="4" t="s">
        <v>170</v>
      </c>
      <c r="D174" s="6" t="s">
        <v>171</v>
      </c>
      <c r="E174" s="9" t="s">
        <v>336</v>
      </c>
      <c r="F174" s="38" t="str">
        <f t="shared" si="2"/>
        <v>Sistem Informasi - Strata 1</v>
      </c>
      <c r="G174" s="40" t="s">
        <v>593</v>
      </c>
    </row>
    <row r="175" spans="2:7" ht="15.75" x14ac:dyDescent="0.25">
      <c r="B175" s="2">
        <v>174</v>
      </c>
      <c r="C175" s="4" t="s">
        <v>320</v>
      </c>
      <c r="D175" s="6" t="s">
        <v>321</v>
      </c>
      <c r="E175" s="9" t="s">
        <v>336</v>
      </c>
      <c r="F175" s="38" t="str">
        <f t="shared" si="2"/>
        <v>Sistem Informasi - Strata 1</v>
      </c>
      <c r="G175" s="40" t="s">
        <v>594</v>
      </c>
    </row>
    <row r="176" spans="2:7" ht="15.75" x14ac:dyDescent="0.25">
      <c r="B176" s="2">
        <v>175</v>
      </c>
      <c r="C176" s="4" t="s">
        <v>128</v>
      </c>
      <c r="D176" s="6" t="s">
        <v>129</v>
      </c>
      <c r="E176" s="9" t="s">
        <v>336</v>
      </c>
      <c r="F176" s="38" t="str">
        <f t="shared" si="2"/>
        <v>Sistem Informasi - Strata 1</v>
      </c>
      <c r="G176" s="40" t="s">
        <v>595</v>
      </c>
    </row>
    <row r="177" spans="2:7" ht="15.75" x14ac:dyDescent="0.25">
      <c r="B177" s="2">
        <v>176</v>
      </c>
      <c r="C177" s="4" t="s">
        <v>15</v>
      </c>
      <c r="D177" s="6" t="s">
        <v>16</v>
      </c>
      <c r="E177" s="9" t="s">
        <v>336</v>
      </c>
      <c r="F177" s="38" t="str">
        <f t="shared" si="2"/>
        <v>Sistem Informasi - Strata 1</v>
      </c>
      <c r="G177" s="40" t="s">
        <v>596</v>
      </c>
    </row>
    <row r="178" spans="2:7" ht="15.75" x14ac:dyDescent="0.25">
      <c r="B178" s="2">
        <v>177</v>
      </c>
      <c r="C178" s="4" t="s">
        <v>31</v>
      </c>
      <c r="D178" s="6" t="s">
        <v>32</v>
      </c>
      <c r="E178" s="9" t="s">
        <v>336</v>
      </c>
      <c r="F178" s="38" t="str">
        <f t="shared" si="2"/>
        <v>Sistem Informasi - Strata 1</v>
      </c>
      <c r="G178" s="40" t="s">
        <v>597</v>
      </c>
    </row>
    <row r="179" spans="2:7" ht="15.75" x14ac:dyDescent="0.25">
      <c r="B179" s="2">
        <v>178</v>
      </c>
      <c r="C179" s="4" t="s">
        <v>172</v>
      </c>
      <c r="D179" s="6" t="s">
        <v>173</v>
      </c>
      <c r="E179" s="9" t="s">
        <v>336</v>
      </c>
      <c r="F179" s="38" t="str">
        <f t="shared" si="2"/>
        <v>Sistem Informasi - Strata 1</v>
      </c>
      <c r="G179" s="40" t="s">
        <v>598</v>
      </c>
    </row>
    <row r="180" spans="2:7" ht="15.75" x14ac:dyDescent="0.25">
      <c r="B180" s="2">
        <v>179</v>
      </c>
      <c r="C180" s="4" t="s">
        <v>330</v>
      </c>
      <c r="D180" s="6" t="s">
        <v>331</v>
      </c>
      <c r="E180" s="9" t="s">
        <v>336</v>
      </c>
      <c r="F180" s="38" t="str">
        <f t="shared" si="2"/>
        <v>Sistem Informasi - Strata 1</v>
      </c>
      <c r="G180" s="40" t="s">
        <v>599</v>
      </c>
    </row>
    <row r="181" spans="2:7" ht="16.5" thickBot="1" x14ac:dyDescent="0.3">
      <c r="B181" s="3">
        <v>180</v>
      </c>
      <c r="C181" s="5" t="s">
        <v>176</v>
      </c>
      <c r="D181" s="10" t="s">
        <v>177</v>
      </c>
      <c r="E181" s="11" t="s">
        <v>336</v>
      </c>
      <c r="F181" s="38" t="str">
        <f t="shared" si="2"/>
        <v>Sistem Informasi - Strata 1</v>
      </c>
      <c r="G181" s="40" t="s">
        <v>600</v>
      </c>
    </row>
    <row r="182" spans="2:7" ht="16.5" thickTop="1" x14ac:dyDescent="0.25">
      <c r="B182" s="26">
        <v>181</v>
      </c>
      <c r="C182" s="27" t="s">
        <v>326</v>
      </c>
      <c r="D182" s="28" t="s">
        <v>327</v>
      </c>
      <c r="E182" s="29" t="s">
        <v>336</v>
      </c>
      <c r="F182" s="38" t="str">
        <f t="shared" si="2"/>
        <v>Sistem Informasi - Strata 1</v>
      </c>
      <c r="G182" s="40" t="s">
        <v>601</v>
      </c>
    </row>
    <row r="183" spans="2:7" ht="15.75" x14ac:dyDescent="0.25">
      <c r="B183" s="2">
        <v>182</v>
      </c>
      <c r="C183" s="4" t="s">
        <v>362</v>
      </c>
      <c r="D183" s="6" t="s">
        <v>363</v>
      </c>
      <c r="E183" s="9" t="s">
        <v>336</v>
      </c>
      <c r="F183" s="38" t="str">
        <f t="shared" si="2"/>
        <v>Sistem Informasi - Strata 1</v>
      </c>
      <c r="G183" s="40" t="s">
        <v>602</v>
      </c>
    </row>
    <row r="184" spans="2:7" ht="15.75" x14ac:dyDescent="0.25">
      <c r="B184" s="2">
        <v>183</v>
      </c>
      <c r="C184" s="4" t="s">
        <v>382</v>
      </c>
      <c r="D184" s="6" t="s">
        <v>383</v>
      </c>
      <c r="E184" s="9" t="s">
        <v>336</v>
      </c>
      <c r="F184" s="38" t="str">
        <f t="shared" si="2"/>
        <v>Sistem Informasi - Strata 1</v>
      </c>
      <c r="G184" s="40" t="s">
        <v>603</v>
      </c>
    </row>
    <row r="185" spans="2:7" ht="15.75" x14ac:dyDescent="0.25">
      <c r="B185" s="2">
        <v>184</v>
      </c>
      <c r="C185" s="4" t="s">
        <v>398</v>
      </c>
      <c r="D185" s="6" t="s">
        <v>399</v>
      </c>
      <c r="E185" s="9" t="s">
        <v>336</v>
      </c>
      <c r="F185" s="38" t="str">
        <f t="shared" si="2"/>
        <v>Sistem Informasi - Strata 1</v>
      </c>
      <c r="G185" s="40" t="s">
        <v>604</v>
      </c>
    </row>
    <row r="186" spans="2:7" ht="15.75" x14ac:dyDescent="0.25">
      <c r="B186" s="2">
        <v>185</v>
      </c>
      <c r="C186" s="4" t="s">
        <v>27</v>
      </c>
      <c r="D186" s="6" t="s">
        <v>28</v>
      </c>
      <c r="E186" s="9" t="s">
        <v>337</v>
      </c>
      <c r="F186" s="38" t="str">
        <f t="shared" si="2"/>
        <v>Sistem Informasi - Strata 1</v>
      </c>
      <c r="G186" s="40" t="s">
        <v>605</v>
      </c>
    </row>
    <row r="187" spans="2:7" ht="15.75" x14ac:dyDescent="0.25">
      <c r="B187" s="2">
        <v>186</v>
      </c>
      <c r="C187" s="4" t="s">
        <v>52</v>
      </c>
      <c r="D187" s="6" t="s">
        <v>53</v>
      </c>
      <c r="E187" s="9" t="s">
        <v>337</v>
      </c>
      <c r="F187" s="38" t="str">
        <f t="shared" si="2"/>
        <v>Sistem Informasi - Strata 1</v>
      </c>
      <c r="G187" s="40" t="s">
        <v>606</v>
      </c>
    </row>
    <row r="188" spans="2:7" ht="15.75" x14ac:dyDescent="0.25">
      <c r="B188" s="2">
        <v>187</v>
      </c>
      <c r="C188" s="4" t="s">
        <v>238</v>
      </c>
      <c r="D188" s="6" t="s">
        <v>239</v>
      </c>
      <c r="E188" s="9" t="s">
        <v>337</v>
      </c>
      <c r="F188" s="38" t="str">
        <f t="shared" si="2"/>
        <v>Sistem Informasi - Strata 1</v>
      </c>
      <c r="G188" s="40" t="s">
        <v>607</v>
      </c>
    </row>
    <row r="189" spans="2:7" ht="15.75" x14ac:dyDescent="0.25">
      <c r="B189" s="2">
        <v>188</v>
      </c>
      <c r="C189" s="4" t="s">
        <v>240</v>
      </c>
      <c r="D189" s="6" t="s">
        <v>241</v>
      </c>
      <c r="E189" s="9" t="s">
        <v>337</v>
      </c>
      <c r="F189" s="38" t="str">
        <f t="shared" si="2"/>
        <v>Sistem Informasi - Strata 1</v>
      </c>
      <c r="G189" s="40" t="s">
        <v>608</v>
      </c>
    </row>
    <row r="190" spans="2:7" ht="15.75" x14ac:dyDescent="0.25">
      <c r="B190" s="2">
        <v>189</v>
      </c>
      <c r="C190" s="4" t="s">
        <v>242</v>
      </c>
      <c r="D190" s="6" t="s">
        <v>243</v>
      </c>
      <c r="E190" s="9" t="s">
        <v>337</v>
      </c>
      <c r="F190" s="38" t="str">
        <f t="shared" si="2"/>
        <v>Sistem Informasi - Strata 1</v>
      </c>
      <c r="G190" s="40" t="s">
        <v>609</v>
      </c>
    </row>
    <row r="191" spans="2:7" ht="15.75" x14ac:dyDescent="0.25">
      <c r="B191" s="2">
        <v>190</v>
      </c>
      <c r="C191" s="4" t="s">
        <v>244</v>
      </c>
      <c r="D191" s="6" t="s">
        <v>245</v>
      </c>
      <c r="E191" s="9" t="s">
        <v>337</v>
      </c>
      <c r="F191" s="38" t="str">
        <f t="shared" si="2"/>
        <v>Sistem Informasi - Strata 1</v>
      </c>
      <c r="G191" s="40" t="s">
        <v>610</v>
      </c>
    </row>
    <row r="192" spans="2:7" ht="15.75" x14ac:dyDescent="0.25">
      <c r="B192" s="2">
        <v>191</v>
      </c>
      <c r="C192" s="4" t="s">
        <v>246</v>
      </c>
      <c r="D192" s="6" t="s">
        <v>247</v>
      </c>
      <c r="E192" s="9" t="s">
        <v>337</v>
      </c>
      <c r="F192" s="38" t="str">
        <f t="shared" si="2"/>
        <v>Sistem Informasi - Strata 1</v>
      </c>
      <c r="G192" s="40" t="s">
        <v>611</v>
      </c>
    </row>
    <row r="193" spans="2:7" ht="15.75" x14ac:dyDescent="0.25">
      <c r="B193" s="2">
        <v>192</v>
      </c>
      <c r="C193" s="4" t="s">
        <v>248</v>
      </c>
      <c r="D193" s="6" t="s">
        <v>249</v>
      </c>
      <c r="E193" s="9" t="s">
        <v>337</v>
      </c>
      <c r="F193" s="38" t="str">
        <f t="shared" si="2"/>
        <v>Sistem Informasi - Strata 1</v>
      </c>
      <c r="G193" s="40" t="s">
        <v>612</v>
      </c>
    </row>
    <row r="194" spans="2:7" ht="15.75" x14ac:dyDescent="0.25">
      <c r="B194" s="2">
        <v>193</v>
      </c>
      <c r="C194" s="4" t="s">
        <v>250</v>
      </c>
      <c r="D194" s="6" t="s">
        <v>251</v>
      </c>
      <c r="E194" s="9" t="s">
        <v>337</v>
      </c>
      <c r="F194" s="38" t="str">
        <f t="shared" si="2"/>
        <v>Sistem Informasi - Strata 1</v>
      </c>
      <c r="G194" s="40" t="s">
        <v>613</v>
      </c>
    </row>
    <row r="195" spans="2:7" ht="15.75" x14ac:dyDescent="0.25">
      <c r="B195" s="2">
        <v>194</v>
      </c>
      <c r="C195" s="4" t="s">
        <v>252</v>
      </c>
      <c r="D195" s="6" t="s">
        <v>253</v>
      </c>
      <c r="E195" s="9" t="s">
        <v>337</v>
      </c>
      <c r="F195" s="38" t="str">
        <f t="shared" ref="F195:F201" si="3">IF(MID(C195,4,1)="1","Manajemen Informatika - Diploma 3",IF(MID(C195,4,1)="2","Komputerisasi Akuntansi - Diploma 3",IF(MID(C195,4,1)="3","Teknik Informatika - Diploma 3",IF(MID(C195,4,1)="4","Sistem Informasi - Strata 1",IF(MID(C195,4,1)="5","Teknik Informatika - Strata 1","Salah")))))</f>
        <v>Sistem Informasi - Strata 1</v>
      </c>
      <c r="G195" s="40" t="s">
        <v>614</v>
      </c>
    </row>
    <row r="196" spans="2:7" ht="15.75" x14ac:dyDescent="0.25">
      <c r="B196" s="2">
        <v>195</v>
      </c>
      <c r="C196" s="4" t="s">
        <v>254</v>
      </c>
      <c r="D196" s="6" t="s">
        <v>255</v>
      </c>
      <c r="E196" s="9" t="s">
        <v>337</v>
      </c>
      <c r="F196" s="38" t="str">
        <f t="shared" si="3"/>
        <v>Sistem Informasi - Strata 1</v>
      </c>
      <c r="G196" s="40" t="s">
        <v>615</v>
      </c>
    </row>
    <row r="197" spans="2:7" ht="15.75" x14ac:dyDescent="0.25">
      <c r="B197" s="2">
        <v>196</v>
      </c>
      <c r="C197" s="4" t="s">
        <v>256</v>
      </c>
      <c r="D197" s="6" t="s">
        <v>257</v>
      </c>
      <c r="E197" s="9" t="s">
        <v>337</v>
      </c>
      <c r="F197" s="38" t="str">
        <f t="shared" si="3"/>
        <v>Sistem Informasi - Strata 1</v>
      </c>
      <c r="G197" s="40" t="s">
        <v>616</v>
      </c>
    </row>
    <row r="198" spans="2:7" ht="15.75" x14ac:dyDescent="0.25">
      <c r="B198" s="2">
        <v>197</v>
      </c>
      <c r="C198" s="4" t="s">
        <v>388</v>
      </c>
      <c r="D198" s="6" t="s">
        <v>389</v>
      </c>
      <c r="E198" s="9" t="s">
        <v>337</v>
      </c>
      <c r="F198" s="38" t="str">
        <f t="shared" si="3"/>
        <v>Sistem Informasi - Strata 1</v>
      </c>
      <c r="G198" s="40" t="s">
        <v>617</v>
      </c>
    </row>
    <row r="199" spans="2:7" ht="15.75" x14ac:dyDescent="0.25">
      <c r="B199" s="2">
        <v>198</v>
      </c>
      <c r="C199" s="4" t="s">
        <v>390</v>
      </c>
      <c r="D199" s="6" t="s">
        <v>391</v>
      </c>
      <c r="E199" s="9" t="s">
        <v>337</v>
      </c>
      <c r="F199" s="38" t="str">
        <f t="shared" si="3"/>
        <v>Sistem Informasi - Strata 1</v>
      </c>
      <c r="G199" s="40" t="s">
        <v>618</v>
      </c>
    </row>
    <row r="200" spans="2:7" ht="15.75" x14ac:dyDescent="0.25">
      <c r="B200" s="2">
        <v>199</v>
      </c>
      <c r="C200" s="4" t="s">
        <v>392</v>
      </c>
      <c r="D200" s="6" t="s">
        <v>393</v>
      </c>
      <c r="E200" s="9" t="s">
        <v>337</v>
      </c>
      <c r="F200" s="38" t="str">
        <f t="shared" si="3"/>
        <v>Sistem Informasi - Strata 1</v>
      </c>
      <c r="G200" s="40" t="s">
        <v>619</v>
      </c>
    </row>
    <row r="201" spans="2:7" ht="15.75" x14ac:dyDescent="0.25">
      <c r="B201" s="2">
        <v>200</v>
      </c>
      <c r="C201" s="4" t="s">
        <v>411</v>
      </c>
      <c r="D201" s="6" t="s">
        <v>412</v>
      </c>
      <c r="E201" s="9" t="s">
        <v>337</v>
      </c>
      <c r="F201" s="38" t="str">
        <f t="shared" si="3"/>
        <v>Sistem Informasi - Strata 1</v>
      </c>
      <c r="G201" s="40" t="s">
        <v>620</v>
      </c>
    </row>
    <row r="202" spans="2:7" ht="15.75" x14ac:dyDescent="0.25">
      <c r="B202" s="2">
        <v>201</v>
      </c>
      <c r="C202" s="43" t="s">
        <v>523</v>
      </c>
      <c r="D202" s="44" t="s">
        <v>524</v>
      </c>
      <c r="E202" s="22" t="s">
        <v>525</v>
      </c>
      <c r="F202" s="38" t="s">
        <v>526</v>
      </c>
      <c r="G202" s="40" t="s">
        <v>621</v>
      </c>
    </row>
    <row r="203" spans="2:7" ht="15.75" x14ac:dyDescent="0.25">
      <c r="B203" s="2">
        <v>202</v>
      </c>
      <c r="C203" s="43" t="s">
        <v>523</v>
      </c>
      <c r="D203" s="44" t="s">
        <v>524</v>
      </c>
      <c r="E203" s="22" t="s">
        <v>525</v>
      </c>
      <c r="F203" s="38" t="s">
        <v>526</v>
      </c>
      <c r="G203" s="40" t="s">
        <v>622</v>
      </c>
    </row>
    <row r="204" spans="2:7" ht="15.75" x14ac:dyDescent="0.25">
      <c r="B204" s="2">
        <v>203</v>
      </c>
      <c r="C204" s="43" t="s">
        <v>523</v>
      </c>
      <c r="D204" s="44" t="s">
        <v>524</v>
      </c>
      <c r="E204" s="22" t="s">
        <v>525</v>
      </c>
      <c r="F204" s="38" t="s">
        <v>526</v>
      </c>
      <c r="G204" s="40" t="s">
        <v>623</v>
      </c>
    </row>
    <row r="205" spans="2:7" ht="15.75" x14ac:dyDescent="0.25">
      <c r="B205" s="2">
        <v>204</v>
      </c>
      <c r="C205" s="43" t="s">
        <v>523</v>
      </c>
      <c r="D205" s="44" t="s">
        <v>524</v>
      </c>
      <c r="E205" s="22" t="s">
        <v>525</v>
      </c>
      <c r="F205" s="38" t="s">
        <v>526</v>
      </c>
      <c r="G205" s="40" t="s">
        <v>624</v>
      </c>
    </row>
    <row r="206" spans="2:7" ht="15.75" x14ac:dyDescent="0.25">
      <c r="B206" s="2">
        <v>205</v>
      </c>
      <c r="C206" s="43" t="s">
        <v>523</v>
      </c>
      <c r="D206" s="44" t="s">
        <v>524</v>
      </c>
      <c r="E206" s="22" t="s">
        <v>525</v>
      </c>
      <c r="F206" s="38" t="s">
        <v>526</v>
      </c>
      <c r="G206" s="40" t="s">
        <v>625</v>
      </c>
    </row>
    <row r="207" spans="2:7" ht="15.75" x14ac:dyDescent="0.25">
      <c r="B207" s="2">
        <v>206</v>
      </c>
      <c r="C207" s="43" t="s">
        <v>523</v>
      </c>
      <c r="D207" s="44" t="s">
        <v>524</v>
      </c>
      <c r="E207" s="22" t="s">
        <v>525</v>
      </c>
      <c r="F207" s="38" t="s">
        <v>526</v>
      </c>
      <c r="G207" s="40" t="s">
        <v>626</v>
      </c>
    </row>
    <row r="208" spans="2:7" ht="15.75" x14ac:dyDescent="0.25">
      <c r="B208" s="2">
        <v>207</v>
      </c>
      <c r="C208" s="43" t="s">
        <v>523</v>
      </c>
      <c r="D208" s="44" t="s">
        <v>524</v>
      </c>
      <c r="E208" s="22" t="s">
        <v>525</v>
      </c>
      <c r="F208" s="38" t="s">
        <v>526</v>
      </c>
      <c r="G208" s="40" t="s">
        <v>627</v>
      </c>
    </row>
    <row r="209" spans="2:7" ht="15.75" x14ac:dyDescent="0.25">
      <c r="B209" s="2">
        <v>208</v>
      </c>
      <c r="C209" s="43" t="s">
        <v>523</v>
      </c>
      <c r="D209" s="44" t="s">
        <v>524</v>
      </c>
      <c r="E209" s="22" t="s">
        <v>525</v>
      </c>
      <c r="F209" s="38" t="s">
        <v>526</v>
      </c>
      <c r="G209" s="40" t="s">
        <v>628</v>
      </c>
    </row>
    <row r="210" spans="2:7" ht="15.75" x14ac:dyDescent="0.25">
      <c r="B210" s="2">
        <v>209</v>
      </c>
      <c r="C210" s="43" t="s">
        <v>523</v>
      </c>
      <c r="D210" s="44" t="s">
        <v>524</v>
      </c>
      <c r="E210" s="22" t="s">
        <v>525</v>
      </c>
      <c r="F210" s="38" t="s">
        <v>526</v>
      </c>
      <c r="G210" s="40" t="s">
        <v>629</v>
      </c>
    </row>
    <row r="211" spans="2:7" ht="15.75" x14ac:dyDescent="0.25">
      <c r="B211" s="2">
        <v>210</v>
      </c>
      <c r="C211" s="43" t="s">
        <v>523</v>
      </c>
      <c r="D211" s="44" t="s">
        <v>524</v>
      </c>
      <c r="E211" s="22" t="s">
        <v>525</v>
      </c>
      <c r="F211" s="38" t="s">
        <v>526</v>
      </c>
      <c r="G211" s="40" t="s">
        <v>630</v>
      </c>
    </row>
    <row r="212" spans="2:7" ht="15.75" x14ac:dyDescent="0.25">
      <c r="B212" s="2">
        <v>211</v>
      </c>
      <c r="C212" s="43" t="s">
        <v>523</v>
      </c>
      <c r="D212" s="44" t="s">
        <v>524</v>
      </c>
      <c r="E212" s="22" t="s">
        <v>525</v>
      </c>
      <c r="F212" s="38" t="s">
        <v>526</v>
      </c>
      <c r="G212" s="40" t="s">
        <v>631</v>
      </c>
    </row>
    <row r="213" spans="2:7" ht="15.75" x14ac:dyDescent="0.25">
      <c r="B213" s="2">
        <v>212</v>
      </c>
      <c r="C213" s="43" t="s">
        <v>523</v>
      </c>
      <c r="D213" s="44" t="s">
        <v>524</v>
      </c>
      <c r="E213" s="22" t="s">
        <v>525</v>
      </c>
      <c r="F213" s="38" t="s">
        <v>526</v>
      </c>
      <c r="G213" s="40" t="s">
        <v>632</v>
      </c>
    </row>
    <row r="214" spans="2:7" ht="15.75" x14ac:dyDescent="0.25">
      <c r="B214" s="2">
        <v>213</v>
      </c>
      <c r="C214" s="43" t="s">
        <v>523</v>
      </c>
      <c r="D214" s="44" t="s">
        <v>524</v>
      </c>
      <c r="E214" s="22" t="s">
        <v>525</v>
      </c>
      <c r="F214" s="38" t="s">
        <v>526</v>
      </c>
      <c r="G214" s="40" t="s">
        <v>633</v>
      </c>
    </row>
    <row r="215" spans="2:7" ht="15.75" x14ac:dyDescent="0.25">
      <c r="B215" s="2">
        <v>214</v>
      </c>
      <c r="C215" s="43" t="s">
        <v>523</v>
      </c>
      <c r="D215" s="44" t="s">
        <v>524</v>
      </c>
      <c r="E215" s="22" t="s">
        <v>525</v>
      </c>
      <c r="F215" s="38" t="s">
        <v>526</v>
      </c>
      <c r="G215" s="40" t="s">
        <v>634</v>
      </c>
    </row>
    <row r="216" spans="2:7" ht="15.75" x14ac:dyDescent="0.25">
      <c r="B216" s="2">
        <v>215</v>
      </c>
      <c r="C216" s="43" t="s">
        <v>523</v>
      </c>
      <c r="D216" s="44" t="s">
        <v>524</v>
      </c>
      <c r="E216" s="22" t="s">
        <v>525</v>
      </c>
      <c r="F216" s="38" t="s">
        <v>526</v>
      </c>
      <c r="G216" s="40" t="s">
        <v>635</v>
      </c>
    </row>
    <row r="217" spans="2:7" ht="16.5" thickBot="1" x14ac:dyDescent="0.3">
      <c r="B217" s="3">
        <v>216</v>
      </c>
      <c r="C217" s="43" t="s">
        <v>523</v>
      </c>
      <c r="D217" s="44" t="s">
        <v>524</v>
      </c>
      <c r="E217" s="22" t="s">
        <v>525</v>
      </c>
      <c r="F217" s="38" t="s">
        <v>526</v>
      </c>
      <c r="G217" s="40" t="s">
        <v>636</v>
      </c>
    </row>
  </sheetData>
  <pageMargins left="0.7" right="0.7" top="0.25" bottom="0.75" header="0.3" footer="0.3"/>
  <pageSetup paperSize="9" scale="93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U36"/>
  <sheetViews>
    <sheetView topLeftCell="A25" workbookViewId="0">
      <selection activeCell="P1" sqref="P1:U33"/>
    </sheetView>
  </sheetViews>
  <sheetFormatPr defaultRowHeight="15" x14ac:dyDescent="0.25"/>
  <cols>
    <col min="2" max="2" width="6.140625" style="1" customWidth="1"/>
    <col min="3" max="3" width="12" customWidth="1"/>
    <col min="4" max="4" width="46.140625" customWidth="1"/>
    <col min="5" max="5" width="8" customWidth="1"/>
    <col min="6" max="7" width="10.7109375" customWidth="1"/>
    <col min="9" max="9" width="6.140625" style="1" customWidth="1"/>
    <col min="10" max="10" width="12" customWidth="1"/>
    <col min="11" max="11" width="46.140625" customWidth="1"/>
    <col min="12" max="12" width="8" customWidth="1"/>
    <col min="13" max="14" width="10.7109375" customWidth="1"/>
    <col min="16" max="16" width="6.140625" style="1" customWidth="1"/>
    <col min="17" max="17" width="12" customWidth="1"/>
    <col min="18" max="18" width="46.140625" customWidth="1"/>
    <col min="19" max="19" width="8" customWidth="1"/>
    <col min="20" max="21" width="10.7109375" customWidth="1"/>
  </cols>
  <sheetData>
    <row r="1" spans="2:21" ht="26.25" x14ac:dyDescent="0.4">
      <c r="B1" s="55" t="s">
        <v>639</v>
      </c>
      <c r="C1" s="55"/>
      <c r="D1" s="55"/>
      <c r="E1" s="30"/>
      <c r="F1" s="30"/>
      <c r="G1" s="30"/>
      <c r="I1" s="55" t="s">
        <v>639</v>
      </c>
      <c r="J1" s="55"/>
      <c r="K1" s="55"/>
      <c r="L1" s="30"/>
      <c r="M1" s="30"/>
      <c r="N1" s="30"/>
      <c r="P1" s="55" t="s">
        <v>639</v>
      </c>
      <c r="Q1" s="55"/>
      <c r="R1" s="55"/>
      <c r="S1" s="30"/>
      <c r="T1" s="30"/>
      <c r="U1" s="30"/>
    </row>
    <row r="2" spans="2:21" ht="23.25" x14ac:dyDescent="0.35">
      <c r="B2" s="56" t="s">
        <v>409</v>
      </c>
      <c r="C2" s="56"/>
      <c r="D2" s="56"/>
      <c r="E2" s="30"/>
      <c r="F2" s="30"/>
      <c r="G2" s="30"/>
      <c r="I2" s="56" t="s">
        <v>409</v>
      </c>
      <c r="J2" s="56"/>
      <c r="K2" s="56"/>
      <c r="L2" s="30"/>
      <c r="M2" s="30"/>
      <c r="N2" s="30"/>
      <c r="P2" s="56" t="s">
        <v>409</v>
      </c>
      <c r="Q2" s="56"/>
      <c r="R2" s="56"/>
      <c r="S2" s="30"/>
      <c r="T2" s="30"/>
      <c r="U2" s="30"/>
    </row>
    <row r="3" spans="2:21" ht="24" thickBot="1" x14ac:dyDescent="0.4">
      <c r="B3" s="56" t="s">
        <v>4</v>
      </c>
      <c r="C3" s="56"/>
      <c r="D3" s="56"/>
      <c r="E3" s="30"/>
      <c r="F3" s="30"/>
      <c r="G3" s="30"/>
      <c r="I3" s="56" t="s">
        <v>4</v>
      </c>
      <c r="J3" s="56"/>
      <c r="K3" s="56"/>
      <c r="L3" s="30"/>
      <c r="M3" s="30"/>
      <c r="N3" s="30"/>
      <c r="P3" s="56" t="s">
        <v>4</v>
      </c>
      <c r="Q3" s="56"/>
      <c r="R3" s="56"/>
      <c r="S3" s="30"/>
      <c r="T3" s="30"/>
      <c r="U3" s="30"/>
    </row>
    <row r="4" spans="2:21" ht="26.25" x14ac:dyDescent="0.35">
      <c r="B4" s="57" t="s">
        <v>339</v>
      </c>
      <c r="C4" s="57"/>
      <c r="D4" s="57"/>
      <c r="E4" s="58">
        <v>75</v>
      </c>
      <c r="F4" s="45"/>
      <c r="G4" s="45"/>
      <c r="I4" s="57" t="s">
        <v>339</v>
      </c>
      <c r="J4" s="57"/>
      <c r="K4" s="57"/>
      <c r="L4" s="58">
        <v>75</v>
      </c>
      <c r="M4" s="45"/>
      <c r="N4" s="45"/>
      <c r="P4" s="57" t="s">
        <v>339</v>
      </c>
      <c r="Q4" s="57"/>
      <c r="R4" s="57"/>
      <c r="S4" s="58">
        <v>75</v>
      </c>
      <c r="T4" s="45"/>
      <c r="U4" s="45"/>
    </row>
    <row r="5" spans="2:21" ht="27" thickBot="1" x14ac:dyDescent="0.4">
      <c r="B5" s="57" t="s">
        <v>35</v>
      </c>
      <c r="C5" s="57"/>
      <c r="D5" s="57"/>
      <c r="E5" s="59"/>
      <c r="F5" s="45"/>
      <c r="G5" s="45"/>
      <c r="I5" s="57" t="s">
        <v>332</v>
      </c>
      <c r="J5" s="57"/>
      <c r="K5" s="57"/>
      <c r="L5" s="59"/>
      <c r="M5" s="45"/>
      <c r="N5" s="45"/>
      <c r="P5" s="57" t="s">
        <v>637</v>
      </c>
      <c r="Q5" s="57"/>
      <c r="R5" s="57"/>
      <c r="S5" s="59"/>
      <c r="T5" s="45"/>
      <c r="U5" s="45"/>
    </row>
    <row r="6" spans="2:21" ht="15.75" thickBot="1" x14ac:dyDescent="0.3"/>
    <row r="7" spans="2:21" ht="21.95" customHeight="1" thickBot="1" x14ac:dyDescent="0.3">
      <c r="B7" s="17" t="s">
        <v>0</v>
      </c>
      <c r="C7" s="18" t="s">
        <v>1</v>
      </c>
      <c r="D7" s="18" t="s">
        <v>2</v>
      </c>
      <c r="E7" s="19" t="s">
        <v>338</v>
      </c>
      <c r="F7" s="63" t="s">
        <v>638</v>
      </c>
      <c r="G7" s="64"/>
      <c r="I7" s="17" t="s">
        <v>0</v>
      </c>
      <c r="J7" s="18" t="s">
        <v>1</v>
      </c>
      <c r="K7" s="18" t="s">
        <v>2</v>
      </c>
      <c r="L7" s="19" t="s">
        <v>338</v>
      </c>
      <c r="M7" s="63" t="s">
        <v>638</v>
      </c>
      <c r="N7" s="64"/>
      <c r="P7" s="17" t="s">
        <v>0</v>
      </c>
      <c r="Q7" s="18" t="s">
        <v>1</v>
      </c>
      <c r="R7" s="18" t="s">
        <v>2</v>
      </c>
      <c r="S7" s="19" t="s">
        <v>338</v>
      </c>
      <c r="T7" s="63" t="s">
        <v>638</v>
      </c>
      <c r="U7" s="64"/>
    </row>
    <row r="8" spans="2:21" ht="21.95" customHeight="1" thickTop="1" x14ac:dyDescent="0.25">
      <c r="B8" s="16">
        <v>1</v>
      </c>
      <c r="C8" s="27" t="s">
        <v>304</v>
      </c>
      <c r="D8" s="28" t="s">
        <v>305</v>
      </c>
      <c r="E8" s="29" t="s">
        <v>336</v>
      </c>
      <c r="F8" s="60">
        <f>B8</f>
        <v>1</v>
      </c>
      <c r="G8" s="50"/>
      <c r="I8" s="16">
        <v>26</v>
      </c>
      <c r="J8" s="27" t="s">
        <v>150</v>
      </c>
      <c r="K8" s="28" t="s">
        <v>151</v>
      </c>
      <c r="L8" s="29" t="s">
        <v>336</v>
      </c>
      <c r="M8" s="60">
        <f>I8</f>
        <v>26</v>
      </c>
      <c r="N8" s="50"/>
      <c r="P8" s="16">
        <v>51</v>
      </c>
      <c r="Q8" s="4" t="s">
        <v>134</v>
      </c>
      <c r="R8" s="6" t="s">
        <v>135</v>
      </c>
      <c r="S8" s="9" t="s">
        <v>336</v>
      </c>
      <c r="T8" s="60">
        <f>P8</f>
        <v>51</v>
      </c>
      <c r="U8" s="50"/>
    </row>
    <row r="9" spans="2:21" ht="21.95" customHeight="1" x14ac:dyDescent="0.25">
      <c r="B9" s="2">
        <v>2</v>
      </c>
      <c r="C9" s="4" t="s">
        <v>290</v>
      </c>
      <c r="D9" s="6" t="s">
        <v>291</v>
      </c>
      <c r="E9" s="9" t="s">
        <v>336</v>
      </c>
      <c r="F9" s="61"/>
      <c r="G9" s="62">
        <f>B9</f>
        <v>2</v>
      </c>
      <c r="I9" s="2">
        <v>27</v>
      </c>
      <c r="J9" s="4" t="s">
        <v>280</v>
      </c>
      <c r="K9" s="6" t="s">
        <v>281</v>
      </c>
      <c r="L9" s="9" t="s">
        <v>336</v>
      </c>
      <c r="M9" s="61"/>
      <c r="N9" s="62">
        <f>I9</f>
        <v>27</v>
      </c>
      <c r="P9" s="2">
        <v>52</v>
      </c>
      <c r="Q9" s="4" t="s">
        <v>92</v>
      </c>
      <c r="R9" s="6" t="s">
        <v>93</v>
      </c>
      <c r="S9" s="9" t="s">
        <v>336</v>
      </c>
      <c r="T9" s="61"/>
      <c r="U9" s="62">
        <f>P9</f>
        <v>52</v>
      </c>
    </row>
    <row r="10" spans="2:21" ht="21.95" customHeight="1" x14ac:dyDescent="0.25">
      <c r="B10" s="2">
        <v>3</v>
      </c>
      <c r="C10" s="4" t="s">
        <v>144</v>
      </c>
      <c r="D10" s="6" t="s">
        <v>145</v>
      </c>
      <c r="E10" s="9" t="s">
        <v>336</v>
      </c>
      <c r="F10" s="62">
        <f>B10</f>
        <v>3</v>
      </c>
      <c r="G10" s="61"/>
      <c r="I10" s="2">
        <v>28</v>
      </c>
      <c r="J10" s="4" t="s">
        <v>286</v>
      </c>
      <c r="K10" s="6" t="s">
        <v>287</v>
      </c>
      <c r="L10" s="9" t="s">
        <v>336</v>
      </c>
      <c r="M10" s="62">
        <f>I10</f>
        <v>28</v>
      </c>
      <c r="N10" s="61"/>
      <c r="P10" s="2">
        <v>53</v>
      </c>
      <c r="Q10" s="4" t="s">
        <v>90</v>
      </c>
      <c r="R10" s="6" t="s">
        <v>91</v>
      </c>
      <c r="S10" s="9" t="s">
        <v>336</v>
      </c>
      <c r="T10" s="62">
        <f>P10</f>
        <v>53</v>
      </c>
      <c r="U10" s="61"/>
    </row>
    <row r="11" spans="2:21" ht="21.95" customHeight="1" x14ac:dyDescent="0.25">
      <c r="B11" s="2">
        <v>4</v>
      </c>
      <c r="C11" s="4" t="s">
        <v>272</v>
      </c>
      <c r="D11" s="6" t="s">
        <v>273</v>
      </c>
      <c r="E11" s="9" t="s">
        <v>336</v>
      </c>
      <c r="F11" s="61"/>
      <c r="G11" s="62">
        <f t="shared" ref="G11" si="0">B11</f>
        <v>4</v>
      </c>
      <c r="I11" s="2">
        <v>29</v>
      </c>
      <c r="J11" s="4" t="s">
        <v>274</v>
      </c>
      <c r="K11" s="6" t="s">
        <v>275</v>
      </c>
      <c r="L11" s="9" t="s">
        <v>336</v>
      </c>
      <c r="M11" s="61"/>
      <c r="N11" s="62">
        <f t="shared" ref="N11" si="1">I11</f>
        <v>29</v>
      </c>
      <c r="P11" s="2">
        <v>54</v>
      </c>
      <c r="Q11" s="4" t="s">
        <v>86</v>
      </c>
      <c r="R11" s="6" t="s">
        <v>87</v>
      </c>
      <c r="S11" s="9" t="s">
        <v>336</v>
      </c>
      <c r="T11" s="61"/>
      <c r="U11" s="62">
        <f t="shared" ref="U11" si="2">P11</f>
        <v>54</v>
      </c>
    </row>
    <row r="12" spans="2:21" ht="21.95" customHeight="1" x14ac:dyDescent="0.25">
      <c r="B12" s="2">
        <v>5</v>
      </c>
      <c r="C12" s="4" t="s">
        <v>19</v>
      </c>
      <c r="D12" s="6" t="s">
        <v>20</v>
      </c>
      <c r="E12" s="9" t="s">
        <v>336</v>
      </c>
      <c r="F12" s="62">
        <f t="shared" ref="F12" si="3">B12</f>
        <v>5</v>
      </c>
      <c r="G12" s="61"/>
      <c r="I12" s="2">
        <v>30</v>
      </c>
      <c r="J12" s="4" t="s">
        <v>306</v>
      </c>
      <c r="K12" s="6" t="s">
        <v>307</v>
      </c>
      <c r="L12" s="9" t="s">
        <v>336</v>
      </c>
      <c r="M12" s="62">
        <f t="shared" ref="M12" si="4">I12</f>
        <v>30</v>
      </c>
      <c r="N12" s="61"/>
      <c r="P12" s="2">
        <v>55</v>
      </c>
      <c r="Q12" s="4" t="s">
        <v>108</v>
      </c>
      <c r="R12" s="6" t="s">
        <v>109</v>
      </c>
      <c r="S12" s="9" t="s">
        <v>336</v>
      </c>
      <c r="T12" s="62">
        <f t="shared" ref="T12" si="5">P12</f>
        <v>55</v>
      </c>
      <c r="U12" s="61"/>
    </row>
    <row r="13" spans="2:21" ht="21.95" customHeight="1" x14ac:dyDescent="0.25">
      <c r="B13" s="2">
        <v>6</v>
      </c>
      <c r="C13" s="4" t="s">
        <v>156</v>
      </c>
      <c r="D13" s="6" t="s">
        <v>157</v>
      </c>
      <c r="E13" s="9" t="s">
        <v>336</v>
      </c>
      <c r="F13" s="61"/>
      <c r="G13" s="62">
        <f t="shared" ref="G13" si="6">B13</f>
        <v>6</v>
      </c>
      <c r="I13" s="2">
        <v>31</v>
      </c>
      <c r="J13" s="4" t="s">
        <v>166</v>
      </c>
      <c r="K13" s="6" t="s">
        <v>167</v>
      </c>
      <c r="L13" s="9" t="s">
        <v>336</v>
      </c>
      <c r="M13" s="61"/>
      <c r="N13" s="62">
        <f t="shared" ref="N13" si="7">I13</f>
        <v>31</v>
      </c>
      <c r="P13" s="2">
        <v>56</v>
      </c>
      <c r="Q13" s="4" t="s">
        <v>126</v>
      </c>
      <c r="R13" s="6" t="s">
        <v>127</v>
      </c>
      <c r="S13" s="9" t="s">
        <v>336</v>
      </c>
      <c r="T13" s="61"/>
      <c r="U13" s="62">
        <f t="shared" ref="U13" si="8">P13</f>
        <v>56</v>
      </c>
    </row>
    <row r="14" spans="2:21" ht="21.95" customHeight="1" x14ac:dyDescent="0.25">
      <c r="B14" s="2">
        <v>7</v>
      </c>
      <c r="C14" s="4" t="s">
        <v>25</v>
      </c>
      <c r="D14" s="6" t="s">
        <v>26</v>
      </c>
      <c r="E14" s="9" t="s">
        <v>336</v>
      </c>
      <c r="F14" s="62">
        <f t="shared" ref="F14" si="9">B14</f>
        <v>7</v>
      </c>
      <c r="G14" s="61"/>
      <c r="I14" s="2">
        <v>32</v>
      </c>
      <c r="J14" s="4" t="s">
        <v>138</v>
      </c>
      <c r="K14" s="6" t="s">
        <v>139</v>
      </c>
      <c r="L14" s="9" t="s">
        <v>336</v>
      </c>
      <c r="M14" s="62">
        <f t="shared" ref="M14" si="10">I14</f>
        <v>32</v>
      </c>
      <c r="N14" s="61"/>
      <c r="P14" s="2">
        <v>57</v>
      </c>
      <c r="Q14" s="4" t="s">
        <v>102</v>
      </c>
      <c r="R14" s="6" t="s">
        <v>103</v>
      </c>
      <c r="S14" s="9" t="s">
        <v>336</v>
      </c>
      <c r="T14" s="62">
        <f t="shared" ref="T14" si="11">P14</f>
        <v>57</v>
      </c>
      <c r="U14" s="61"/>
    </row>
    <row r="15" spans="2:21" ht="21.95" customHeight="1" x14ac:dyDescent="0.25">
      <c r="B15" s="2">
        <v>8</v>
      </c>
      <c r="C15" s="4" t="s">
        <v>118</v>
      </c>
      <c r="D15" s="6" t="s">
        <v>119</v>
      </c>
      <c r="E15" s="9" t="s">
        <v>336</v>
      </c>
      <c r="F15" s="61"/>
      <c r="G15" s="62">
        <f t="shared" ref="G15" si="12">B15</f>
        <v>8</v>
      </c>
      <c r="I15" s="2">
        <v>33</v>
      </c>
      <c r="J15" s="4" t="s">
        <v>120</v>
      </c>
      <c r="K15" s="6" t="s">
        <v>121</v>
      </c>
      <c r="L15" s="9" t="s">
        <v>336</v>
      </c>
      <c r="M15" s="61"/>
      <c r="N15" s="62">
        <f t="shared" ref="N15" si="13">I15</f>
        <v>33</v>
      </c>
      <c r="P15" s="2">
        <v>58</v>
      </c>
      <c r="Q15" s="4" t="s">
        <v>96</v>
      </c>
      <c r="R15" s="6" t="s">
        <v>97</v>
      </c>
      <c r="S15" s="9" t="s">
        <v>336</v>
      </c>
      <c r="T15" s="61"/>
      <c r="U15" s="62">
        <f t="shared" ref="U15" si="14">P15</f>
        <v>58</v>
      </c>
    </row>
    <row r="16" spans="2:21" ht="21.95" customHeight="1" x14ac:dyDescent="0.25">
      <c r="B16" s="2">
        <v>9</v>
      </c>
      <c r="C16" s="4" t="s">
        <v>23</v>
      </c>
      <c r="D16" s="6" t="s">
        <v>24</v>
      </c>
      <c r="E16" s="9" t="s">
        <v>336</v>
      </c>
      <c r="F16" s="62">
        <f t="shared" ref="F16" si="15">B16</f>
        <v>9</v>
      </c>
      <c r="G16" s="61"/>
      <c r="I16" s="2">
        <v>34</v>
      </c>
      <c r="J16" s="4" t="s">
        <v>146</v>
      </c>
      <c r="K16" s="6" t="s">
        <v>147</v>
      </c>
      <c r="L16" s="9" t="s">
        <v>336</v>
      </c>
      <c r="M16" s="62">
        <f t="shared" ref="M16" si="16">I16</f>
        <v>34</v>
      </c>
      <c r="N16" s="61"/>
      <c r="P16" s="2">
        <v>59</v>
      </c>
      <c r="Q16" s="13" t="s">
        <v>112</v>
      </c>
      <c r="R16" s="14" t="s">
        <v>113</v>
      </c>
      <c r="S16" s="15" t="s">
        <v>336</v>
      </c>
      <c r="T16" s="62">
        <f t="shared" ref="T16" si="17">P16</f>
        <v>59</v>
      </c>
      <c r="U16" s="61"/>
    </row>
    <row r="17" spans="2:21" ht="21.95" customHeight="1" x14ac:dyDescent="0.25">
      <c r="B17" s="2">
        <v>10</v>
      </c>
      <c r="C17" s="4" t="s">
        <v>17</v>
      </c>
      <c r="D17" s="6" t="s">
        <v>18</v>
      </c>
      <c r="E17" s="9" t="s">
        <v>336</v>
      </c>
      <c r="F17" s="61"/>
      <c r="G17" s="62">
        <f t="shared" ref="G17" si="18">B17</f>
        <v>10</v>
      </c>
      <c r="I17" s="2">
        <v>35</v>
      </c>
      <c r="J17" s="4" t="s">
        <v>78</v>
      </c>
      <c r="K17" s="6" t="s">
        <v>79</v>
      </c>
      <c r="L17" s="9" t="s">
        <v>336</v>
      </c>
      <c r="M17" s="61"/>
      <c r="N17" s="62">
        <f t="shared" ref="N17" si="19">I17</f>
        <v>35</v>
      </c>
      <c r="P17" s="2">
        <v>60</v>
      </c>
      <c r="Q17" s="4" t="s">
        <v>80</v>
      </c>
      <c r="R17" s="6" t="s">
        <v>81</v>
      </c>
      <c r="S17" s="9" t="s">
        <v>336</v>
      </c>
      <c r="T17" s="61"/>
      <c r="U17" s="62">
        <f t="shared" ref="U17" si="20">P17</f>
        <v>60</v>
      </c>
    </row>
    <row r="18" spans="2:21" ht="21.95" customHeight="1" x14ac:dyDescent="0.25">
      <c r="B18" s="2">
        <v>11</v>
      </c>
      <c r="C18" s="4" t="s">
        <v>21</v>
      </c>
      <c r="D18" s="6" t="s">
        <v>22</v>
      </c>
      <c r="E18" s="9" t="s">
        <v>336</v>
      </c>
      <c r="F18" s="62">
        <f t="shared" ref="F18" si="21">B18</f>
        <v>11</v>
      </c>
      <c r="G18" s="61"/>
      <c r="I18" s="2">
        <v>36</v>
      </c>
      <c r="J18" s="4" t="s">
        <v>270</v>
      </c>
      <c r="K18" s="6" t="s">
        <v>271</v>
      </c>
      <c r="L18" s="9" t="s">
        <v>336</v>
      </c>
      <c r="M18" s="62">
        <f t="shared" ref="M18" si="22">I18</f>
        <v>36</v>
      </c>
      <c r="N18" s="61"/>
      <c r="P18" s="2">
        <v>61</v>
      </c>
      <c r="Q18" s="4" t="s">
        <v>44</v>
      </c>
      <c r="R18" s="6" t="s">
        <v>45</v>
      </c>
      <c r="S18" s="9" t="s">
        <v>336</v>
      </c>
      <c r="T18" s="62">
        <f t="shared" ref="T18" si="23">P18</f>
        <v>61</v>
      </c>
      <c r="U18" s="61"/>
    </row>
    <row r="19" spans="2:21" ht="21.95" customHeight="1" x14ac:dyDescent="0.25">
      <c r="B19" s="2">
        <v>12</v>
      </c>
      <c r="C19" s="4" t="s">
        <v>140</v>
      </c>
      <c r="D19" s="6" t="s">
        <v>141</v>
      </c>
      <c r="E19" s="9" t="s">
        <v>336</v>
      </c>
      <c r="F19" s="61"/>
      <c r="G19" s="62">
        <f t="shared" ref="G19" si="24">B19</f>
        <v>12</v>
      </c>
      <c r="I19" s="2">
        <v>37</v>
      </c>
      <c r="J19" s="4" t="s">
        <v>278</v>
      </c>
      <c r="K19" s="6" t="s">
        <v>279</v>
      </c>
      <c r="L19" s="9" t="s">
        <v>336</v>
      </c>
      <c r="M19" s="61"/>
      <c r="N19" s="62">
        <f t="shared" ref="N19" si="25">I19</f>
        <v>37</v>
      </c>
      <c r="P19" s="2">
        <v>62</v>
      </c>
      <c r="Q19" s="4" t="s">
        <v>104</v>
      </c>
      <c r="R19" s="6" t="s">
        <v>105</v>
      </c>
      <c r="S19" s="9" t="s">
        <v>336</v>
      </c>
      <c r="T19" s="61"/>
      <c r="U19" s="62">
        <f t="shared" ref="U19" si="26">P19</f>
        <v>62</v>
      </c>
    </row>
    <row r="20" spans="2:21" ht="21.95" customHeight="1" x14ac:dyDescent="0.25">
      <c r="B20" s="2">
        <v>13</v>
      </c>
      <c r="C20" s="4" t="s">
        <v>162</v>
      </c>
      <c r="D20" s="6" t="s">
        <v>163</v>
      </c>
      <c r="E20" s="9" t="s">
        <v>336</v>
      </c>
      <c r="F20" s="62">
        <f t="shared" ref="F20" si="27">B20</f>
        <v>13</v>
      </c>
      <c r="G20" s="61"/>
      <c r="I20" s="2">
        <v>38</v>
      </c>
      <c r="J20" s="4" t="s">
        <v>282</v>
      </c>
      <c r="K20" s="6" t="s">
        <v>283</v>
      </c>
      <c r="L20" s="9" t="s">
        <v>336</v>
      </c>
      <c r="M20" s="62">
        <f t="shared" ref="M20" si="28">I20</f>
        <v>38</v>
      </c>
      <c r="N20" s="61"/>
      <c r="P20" s="2">
        <v>63</v>
      </c>
      <c r="Q20" s="4" t="s">
        <v>106</v>
      </c>
      <c r="R20" s="6" t="s">
        <v>107</v>
      </c>
      <c r="S20" s="9" t="s">
        <v>336</v>
      </c>
      <c r="T20" s="62">
        <f t="shared" ref="T20" si="29">P20</f>
        <v>63</v>
      </c>
      <c r="U20" s="61"/>
    </row>
    <row r="21" spans="2:21" ht="21.95" customHeight="1" x14ac:dyDescent="0.25">
      <c r="B21" s="2">
        <v>14</v>
      </c>
      <c r="C21" s="4" t="s">
        <v>158</v>
      </c>
      <c r="D21" s="6" t="s">
        <v>159</v>
      </c>
      <c r="E21" s="9" t="s">
        <v>336</v>
      </c>
      <c r="F21" s="61"/>
      <c r="G21" s="62">
        <f t="shared" ref="G21" si="30">B21</f>
        <v>14</v>
      </c>
      <c r="I21" s="2">
        <v>39</v>
      </c>
      <c r="J21" s="4" t="s">
        <v>132</v>
      </c>
      <c r="K21" s="6" t="s">
        <v>133</v>
      </c>
      <c r="L21" s="9" t="s">
        <v>336</v>
      </c>
      <c r="M21" s="61"/>
      <c r="N21" s="62">
        <f t="shared" ref="N21" si="31">I21</f>
        <v>39</v>
      </c>
      <c r="P21" s="2">
        <v>64</v>
      </c>
      <c r="Q21" s="4" t="s">
        <v>84</v>
      </c>
      <c r="R21" s="6" t="s">
        <v>85</v>
      </c>
      <c r="S21" s="9" t="s">
        <v>336</v>
      </c>
      <c r="T21" s="61"/>
      <c r="U21" s="62">
        <f t="shared" ref="U21" si="32">P21</f>
        <v>64</v>
      </c>
    </row>
    <row r="22" spans="2:21" ht="21.95" customHeight="1" x14ac:dyDescent="0.25">
      <c r="B22" s="2">
        <v>15</v>
      </c>
      <c r="C22" s="4" t="s">
        <v>208</v>
      </c>
      <c r="D22" s="6" t="s">
        <v>209</v>
      </c>
      <c r="E22" s="9" t="s">
        <v>336</v>
      </c>
      <c r="F22" s="62">
        <f t="shared" ref="F22" si="33">B22</f>
        <v>15</v>
      </c>
      <c r="G22" s="61"/>
      <c r="I22" s="2">
        <v>40</v>
      </c>
      <c r="J22" s="4" t="s">
        <v>284</v>
      </c>
      <c r="K22" s="6" t="s">
        <v>285</v>
      </c>
      <c r="L22" s="9" t="s">
        <v>336</v>
      </c>
      <c r="M22" s="62">
        <f t="shared" ref="M22" si="34">I22</f>
        <v>40</v>
      </c>
      <c r="N22" s="61"/>
      <c r="P22" s="2">
        <v>65</v>
      </c>
      <c r="Q22" s="4" t="s">
        <v>48</v>
      </c>
      <c r="R22" s="6" t="s">
        <v>49</v>
      </c>
      <c r="S22" s="9" t="s">
        <v>336</v>
      </c>
      <c r="T22" s="62">
        <f t="shared" ref="T22" si="35">P22</f>
        <v>65</v>
      </c>
      <c r="U22" s="61"/>
    </row>
    <row r="23" spans="2:21" ht="21.95" customHeight="1" x14ac:dyDescent="0.25">
      <c r="B23" s="2">
        <v>16</v>
      </c>
      <c r="C23" s="4" t="s">
        <v>322</v>
      </c>
      <c r="D23" s="6" t="s">
        <v>323</v>
      </c>
      <c r="E23" s="9" t="s">
        <v>336</v>
      </c>
      <c r="F23" s="61"/>
      <c r="G23" s="62">
        <f t="shared" ref="G23" si="36">B23</f>
        <v>16</v>
      </c>
      <c r="I23" s="2">
        <v>41</v>
      </c>
      <c r="J23" s="4" t="s">
        <v>200</v>
      </c>
      <c r="K23" s="6" t="s">
        <v>201</v>
      </c>
      <c r="L23" s="9" t="s">
        <v>336</v>
      </c>
      <c r="M23" s="61"/>
      <c r="N23" s="62">
        <f t="shared" ref="N23" si="37">I23</f>
        <v>41</v>
      </c>
      <c r="P23" s="2">
        <v>66</v>
      </c>
      <c r="Q23" s="4" t="s">
        <v>288</v>
      </c>
      <c r="R23" s="6" t="s">
        <v>289</v>
      </c>
      <c r="S23" s="9" t="s">
        <v>336</v>
      </c>
      <c r="T23" s="61"/>
      <c r="U23" s="62">
        <f t="shared" ref="U23" si="38">P23</f>
        <v>66</v>
      </c>
    </row>
    <row r="24" spans="2:21" ht="21.95" customHeight="1" x14ac:dyDescent="0.25">
      <c r="B24" s="7">
        <v>17</v>
      </c>
      <c r="C24" s="4" t="s">
        <v>148</v>
      </c>
      <c r="D24" s="6" t="s">
        <v>149</v>
      </c>
      <c r="E24" s="9" t="s">
        <v>336</v>
      </c>
      <c r="F24" s="62">
        <f t="shared" ref="F24" si="39">B24</f>
        <v>17</v>
      </c>
      <c r="G24" s="61"/>
      <c r="I24" s="2">
        <v>42</v>
      </c>
      <c r="J24" s="4" t="s">
        <v>198</v>
      </c>
      <c r="K24" s="6" t="s">
        <v>199</v>
      </c>
      <c r="L24" s="9" t="s">
        <v>336</v>
      </c>
      <c r="M24" s="62">
        <f t="shared" ref="M24" si="40">I24</f>
        <v>42</v>
      </c>
      <c r="N24" s="61"/>
      <c r="P24" s="2">
        <v>67</v>
      </c>
      <c r="Q24" s="4" t="s">
        <v>310</v>
      </c>
      <c r="R24" s="6" t="s">
        <v>311</v>
      </c>
      <c r="S24" s="9" t="s">
        <v>336</v>
      </c>
      <c r="T24" s="62">
        <f t="shared" ref="T24" si="41">P24</f>
        <v>67</v>
      </c>
      <c r="U24" s="61"/>
    </row>
    <row r="25" spans="2:21" ht="21.95" customHeight="1" x14ac:dyDescent="0.25">
      <c r="B25" s="2">
        <v>18</v>
      </c>
      <c r="C25" s="4" t="s">
        <v>152</v>
      </c>
      <c r="D25" s="6" t="s">
        <v>153</v>
      </c>
      <c r="E25" s="9" t="s">
        <v>336</v>
      </c>
      <c r="F25" s="61"/>
      <c r="G25" s="62">
        <f t="shared" ref="G25" si="42">B25</f>
        <v>18</v>
      </c>
      <c r="I25" s="2">
        <v>43</v>
      </c>
      <c r="J25" s="4" t="s">
        <v>29</v>
      </c>
      <c r="K25" s="6" t="s">
        <v>30</v>
      </c>
      <c r="L25" s="9" t="s">
        <v>336</v>
      </c>
      <c r="M25" s="61"/>
      <c r="N25" s="62">
        <f t="shared" ref="N25" si="43">I25</f>
        <v>43</v>
      </c>
      <c r="P25" s="2">
        <v>68</v>
      </c>
      <c r="Q25" s="4" t="s">
        <v>94</v>
      </c>
      <c r="R25" s="6" t="s">
        <v>95</v>
      </c>
      <c r="S25" s="9" t="s">
        <v>336</v>
      </c>
      <c r="T25" s="61"/>
      <c r="U25" s="62">
        <f t="shared" ref="U25" si="44">P25</f>
        <v>68</v>
      </c>
    </row>
    <row r="26" spans="2:21" ht="21.95" customHeight="1" x14ac:dyDescent="0.25">
      <c r="B26" s="2">
        <v>19</v>
      </c>
      <c r="C26" s="4" t="s">
        <v>136</v>
      </c>
      <c r="D26" s="6" t="s">
        <v>137</v>
      </c>
      <c r="E26" s="9" t="s">
        <v>336</v>
      </c>
      <c r="F26" s="62">
        <f t="shared" ref="F26" si="45">B26</f>
        <v>19</v>
      </c>
      <c r="G26" s="61"/>
      <c r="I26" s="2">
        <v>44</v>
      </c>
      <c r="J26" s="4" t="s">
        <v>204</v>
      </c>
      <c r="K26" s="6" t="s">
        <v>205</v>
      </c>
      <c r="L26" s="9" t="s">
        <v>336</v>
      </c>
      <c r="M26" s="62">
        <f t="shared" ref="M26" si="46">I26</f>
        <v>44</v>
      </c>
      <c r="N26" s="61"/>
      <c r="P26" s="2">
        <v>69</v>
      </c>
      <c r="Q26" s="4" t="s">
        <v>292</v>
      </c>
      <c r="R26" s="6" t="s">
        <v>293</v>
      </c>
      <c r="S26" s="9" t="s">
        <v>336</v>
      </c>
      <c r="T26" s="62">
        <f t="shared" ref="T26" si="47">P26</f>
        <v>69</v>
      </c>
      <c r="U26" s="61"/>
    </row>
    <row r="27" spans="2:21" ht="21.95" customHeight="1" x14ac:dyDescent="0.25">
      <c r="B27" s="2">
        <v>20</v>
      </c>
      <c r="C27" s="4" t="s">
        <v>164</v>
      </c>
      <c r="D27" s="6" t="s">
        <v>165</v>
      </c>
      <c r="E27" s="9" t="s">
        <v>336</v>
      </c>
      <c r="F27" s="61"/>
      <c r="G27" s="62">
        <f t="shared" ref="G27" si="48">B27</f>
        <v>20</v>
      </c>
      <c r="I27" s="2">
        <v>45</v>
      </c>
      <c r="J27" s="4" t="s">
        <v>33</v>
      </c>
      <c r="K27" s="6" t="s">
        <v>34</v>
      </c>
      <c r="L27" s="9" t="s">
        <v>336</v>
      </c>
      <c r="M27" s="61"/>
      <c r="N27" s="62">
        <f t="shared" ref="N27" si="49">I27</f>
        <v>45</v>
      </c>
      <c r="P27" s="2">
        <v>70</v>
      </c>
      <c r="Q27" s="4" t="s">
        <v>174</v>
      </c>
      <c r="R27" s="6" t="s">
        <v>175</v>
      </c>
      <c r="S27" s="9" t="s">
        <v>336</v>
      </c>
      <c r="T27" s="61"/>
      <c r="U27" s="62">
        <f t="shared" ref="U27" si="50">P27</f>
        <v>70</v>
      </c>
    </row>
    <row r="28" spans="2:21" ht="21.95" customHeight="1" x14ac:dyDescent="0.25">
      <c r="B28" s="2">
        <v>21</v>
      </c>
      <c r="C28" s="4" t="s">
        <v>154</v>
      </c>
      <c r="D28" s="6" t="s">
        <v>155</v>
      </c>
      <c r="E28" s="9" t="s">
        <v>336</v>
      </c>
      <c r="F28" s="62">
        <f t="shared" ref="F28" si="51">B28</f>
        <v>21</v>
      </c>
      <c r="G28" s="61"/>
      <c r="I28" s="2">
        <v>46</v>
      </c>
      <c r="J28" s="4" t="s">
        <v>122</v>
      </c>
      <c r="K28" s="6" t="s">
        <v>123</v>
      </c>
      <c r="L28" s="9" t="s">
        <v>336</v>
      </c>
      <c r="M28" s="62">
        <f t="shared" ref="M28" si="52">I28</f>
        <v>46</v>
      </c>
      <c r="N28" s="61"/>
      <c r="P28" s="2">
        <v>71</v>
      </c>
      <c r="Q28" s="4" t="s">
        <v>74</v>
      </c>
      <c r="R28" s="6" t="s">
        <v>75</v>
      </c>
      <c r="S28" s="9" t="s">
        <v>336</v>
      </c>
      <c r="T28" s="62">
        <f t="shared" ref="T28" si="53">P28</f>
        <v>71</v>
      </c>
      <c r="U28" s="61"/>
    </row>
    <row r="29" spans="2:21" ht="21.95" customHeight="1" x14ac:dyDescent="0.25">
      <c r="B29" s="2">
        <v>22</v>
      </c>
      <c r="C29" s="4" t="s">
        <v>160</v>
      </c>
      <c r="D29" s="6" t="s">
        <v>161</v>
      </c>
      <c r="E29" s="9" t="s">
        <v>336</v>
      </c>
      <c r="F29" s="61"/>
      <c r="G29" s="62">
        <f t="shared" ref="G29" si="54">B29</f>
        <v>22</v>
      </c>
      <c r="I29" s="2">
        <v>47</v>
      </c>
      <c r="J29" s="4" t="s">
        <v>264</v>
      </c>
      <c r="K29" s="6" t="s">
        <v>265</v>
      </c>
      <c r="L29" s="9" t="s">
        <v>336</v>
      </c>
      <c r="M29" s="61"/>
      <c r="N29" s="62">
        <f t="shared" ref="N29" si="55">I29</f>
        <v>47</v>
      </c>
      <c r="P29" s="2">
        <v>72</v>
      </c>
      <c r="Q29" s="31" t="s">
        <v>42</v>
      </c>
      <c r="R29" s="32" t="s">
        <v>43</v>
      </c>
      <c r="S29" s="33" t="s">
        <v>336</v>
      </c>
      <c r="T29" s="61"/>
      <c r="U29" s="62">
        <f t="shared" ref="U29" si="56">P29</f>
        <v>72</v>
      </c>
    </row>
    <row r="30" spans="2:21" ht="21.95" customHeight="1" x14ac:dyDescent="0.25">
      <c r="B30" s="2">
        <v>23</v>
      </c>
      <c r="C30" s="4" t="s">
        <v>142</v>
      </c>
      <c r="D30" s="6" t="s">
        <v>143</v>
      </c>
      <c r="E30" s="9" t="s">
        <v>336</v>
      </c>
      <c r="F30" s="62">
        <f t="shared" ref="F30" si="57">B30</f>
        <v>23</v>
      </c>
      <c r="G30" s="61"/>
      <c r="I30" s="2">
        <v>48</v>
      </c>
      <c r="J30" s="4" t="s">
        <v>202</v>
      </c>
      <c r="K30" s="6" t="s">
        <v>203</v>
      </c>
      <c r="L30" s="9" t="s">
        <v>336</v>
      </c>
      <c r="M30" s="62">
        <f t="shared" ref="M30" si="58">I30</f>
        <v>48</v>
      </c>
      <c r="N30" s="61"/>
      <c r="P30" s="2">
        <v>73</v>
      </c>
      <c r="Q30" s="4" t="s">
        <v>100</v>
      </c>
      <c r="R30" s="6" t="s">
        <v>101</v>
      </c>
      <c r="S30" s="9" t="s">
        <v>336</v>
      </c>
      <c r="T30" s="62">
        <f t="shared" ref="T30" si="59">P30</f>
        <v>73</v>
      </c>
      <c r="U30" s="61"/>
    </row>
    <row r="31" spans="2:21" ht="21.95" customHeight="1" x14ac:dyDescent="0.25">
      <c r="B31" s="2">
        <v>24</v>
      </c>
      <c r="C31" s="4" t="s">
        <v>276</v>
      </c>
      <c r="D31" s="6" t="s">
        <v>277</v>
      </c>
      <c r="E31" s="9" t="s">
        <v>336</v>
      </c>
      <c r="F31" s="61"/>
      <c r="G31" s="62">
        <f t="shared" ref="G31" si="60">B31</f>
        <v>24</v>
      </c>
      <c r="I31" s="2">
        <v>49</v>
      </c>
      <c r="J31" s="8" t="s">
        <v>38</v>
      </c>
      <c r="K31" s="6" t="s">
        <v>39</v>
      </c>
      <c r="L31" s="9" t="s">
        <v>336</v>
      </c>
      <c r="M31" s="61"/>
      <c r="N31" s="62">
        <f t="shared" ref="N31" si="61">I31</f>
        <v>49</v>
      </c>
      <c r="P31" s="2">
        <v>74</v>
      </c>
      <c r="Q31" s="4" t="s">
        <v>46</v>
      </c>
      <c r="R31" s="6" t="s">
        <v>47</v>
      </c>
      <c r="S31" s="9" t="s">
        <v>336</v>
      </c>
      <c r="T31" s="61"/>
      <c r="U31" s="62">
        <f t="shared" ref="U31" si="62">P31</f>
        <v>74</v>
      </c>
    </row>
    <row r="32" spans="2:21" ht="21.95" customHeight="1" thickBot="1" x14ac:dyDescent="0.3">
      <c r="B32" s="3">
        <v>25</v>
      </c>
      <c r="C32" s="5" t="s">
        <v>76</v>
      </c>
      <c r="D32" s="10" t="s">
        <v>77</v>
      </c>
      <c r="E32" s="11" t="s">
        <v>336</v>
      </c>
      <c r="F32" s="62">
        <f t="shared" ref="F32" si="63">B32</f>
        <v>25</v>
      </c>
      <c r="G32" s="65"/>
      <c r="I32" s="3">
        <v>50</v>
      </c>
      <c r="J32" s="5" t="s">
        <v>88</v>
      </c>
      <c r="K32" s="10" t="s">
        <v>89</v>
      </c>
      <c r="L32" s="11" t="s">
        <v>336</v>
      </c>
      <c r="M32" s="62">
        <f t="shared" ref="M32" si="64">I32</f>
        <v>50</v>
      </c>
      <c r="N32" s="65"/>
      <c r="P32" s="3">
        <v>75</v>
      </c>
      <c r="Q32" s="5" t="s">
        <v>210</v>
      </c>
      <c r="R32" s="10" t="s">
        <v>211</v>
      </c>
      <c r="S32" s="11" t="s">
        <v>336</v>
      </c>
      <c r="T32" s="62">
        <f t="shared" ref="T32" si="65">P32</f>
        <v>75</v>
      </c>
      <c r="U32" s="65"/>
    </row>
    <row r="33" spans="2:21" ht="21.95" customHeight="1" thickBot="1" x14ac:dyDescent="0.3">
      <c r="B33" s="51"/>
      <c r="C33" s="52"/>
      <c r="D33" s="52"/>
      <c r="E33" s="53"/>
      <c r="F33" s="66"/>
      <c r="G33" s="54"/>
      <c r="I33" s="51"/>
      <c r="J33" s="52"/>
      <c r="K33" s="52"/>
      <c r="L33" s="53"/>
      <c r="M33" s="66"/>
      <c r="N33" s="54"/>
      <c r="P33" s="51"/>
      <c r="Q33" s="52"/>
      <c r="R33" s="52"/>
      <c r="S33" s="53"/>
      <c r="T33" s="66"/>
      <c r="U33" s="54"/>
    </row>
    <row r="34" spans="2:21" x14ac:dyDescent="0.25">
      <c r="B34"/>
      <c r="I34"/>
      <c r="P34"/>
    </row>
    <row r="35" spans="2:21" x14ac:dyDescent="0.25">
      <c r="B35"/>
      <c r="I35"/>
      <c r="P35"/>
    </row>
    <row r="36" spans="2:21" x14ac:dyDescent="0.25">
      <c r="B36"/>
      <c r="I36"/>
      <c r="P36"/>
    </row>
  </sheetData>
  <mergeCells count="96">
    <mergeCell ref="F24:F25"/>
    <mergeCell ref="G25:G26"/>
    <mergeCell ref="F26:F27"/>
    <mergeCell ref="G27:G28"/>
    <mergeCell ref="F28:F29"/>
    <mergeCell ref="G29:G30"/>
    <mergeCell ref="F30:F31"/>
    <mergeCell ref="G31:G32"/>
    <mergeCell ref="F32:F33"/>
    <mergeCell ref="F8:F9"/>
    <mergeCell ref="G9:G10"/>
    <mergeCell ref="F10:F11"/>
    <mergeCell ref="G11:G12"/>
    <mergeCell ref="F12:F13"/>
    <mergeCell ref="G13:G14"/>
    <mergeCell ref="F14:F15"/>
    <mergeCell ref="G15:G16"/>
    <mergeCell ref="F16:F17"/>
    <mergeCell ref="G17:G18"/>
    <mergeCell ref="F18:F19"/>
    <mergeCell ref="G19:G20"/>
    <mergeCell ref="F20:F21"/>
    <mergeCell ref="G21:G22"/>
    <mergeCell ref="F22:F23"/>
    <mergeCell ref="G23:G24"/>
    <mergeCell ref="U23:U24"/>
    <mergeCell ref="T24:T25"/>
    <mergeCell ref="U25:U26"/>
    <mergeCell ref="T26:T27"/>
    <mergeCell ref="U27:U28"/>
    <mergeCell ref="T28:T29"/>
    <mergeCell ref="U29:U30"/>
    <mergeCell ref="T30:T31"/>
    <mergeCell ref="U31:U32"/>
    <mergeCell ref="T32:T33"/>
    <mergeCell ref="T7:U7"/>
    <mergeCell ref="T8:T9"/>
    <mergeCell ref="U9:U10"/>
    <mergeCell ref="T10:T11"/>
    <mergeCell ref="U11:U12"/>
    <mergeCell ref="T12:T13"/>
    <mergeCell ref="U13:U14"/>
    <mergeCell ref="T14:T15"/>
    <mergeCell ref="U15:U16"/>
    <mergeCell ref="T16:T17"/>
    <mergeCell ref="U17:U18"/>
    <mergeCell ref="T18:T19"/>
    <mergeCell ref="U19:U20"/>
    <mergeCell ref="T20:T21"/>
    <mergeCell ref="U21:U22"/>
    <mergeCell ref="T22:T23"/>
    <mergeCell ref="M24:M25"/>
    <mergeCell ref="N25:N26"/>
    <mergeCell ref="M26:M27"/>
    <mergeCell ref="N27:N28"/>
    <mergeCell ref="M28:M29"/>
    <mergeCell ref="N29:N30"/>
    <mergeCell ref="M30:M31"/>
    <mergeCell ref="N31:N32"/>
    <mergeCell ref="M32:M33"/>
    <mergeCell ref="S4:S5"/>
    <mergeCell ref="B5:D5"/>
    <mergeCell ref="I5:K5"/>
    <mergeCell ref="P5:R5"/>
    <mergeCell ref="M7:N7"/>
    <mergeCell ref="F7:G7"/>
    <mergeCell ref="M8:M9"/>
    <mergeCell ref="N9:N10"/>
    <mergeCell ref="M10:M11"/>
    <mergeCell ref="N11:N12"/>
    <mergeCell ref="M12:M13"/>
    <mergeCell ref="N13:N14"/>
    <mergeCell ref="M14:M15"/>
    <mergeCell ref="N15:N16"/>
    <mergeCell ref="M16:M17"/>
    <mergeCell ref="N17:N18"/>
    <mergeCell ref="M18:M19"/>
    <mergeCell ref="N19:N20"/>
    <mergeCell ref="M20:M21"/>
    <mergeCell ref="N21:N22"/>
    <mergeCell ref="M22:M23"/>
    <mergeCell ref="N23:N24"/>
    <mergeCell ref="B3:D3"/>
    <mergeCell ref="I3:K3"/>
    <mergeCell ref="P3:R3"/>
    <mergeCell ref="B4:D4"/>
    <mergeCell ref="E4:E5"/>
    <mergeCell ref="I4:K4"/>
    <mergeCell ref="L4:L5"/>
    <mergeCell ref="P4:R4"/>
    <mergeCell ref="B1:D1"/>
    <mergeCell ref="I1:K1"/>
    <mergeCell ref="P1:R1"/>
    <mergeCell ref="B2:D2"/>
    <mergeCell ref="I2:K2"/>
    <mergeCell ref="P2:R2"/>
  </mergeCells>
  <printOptions horizontalCentered="1" verticalCentered="1"/>
  <pageMargins left="0.7" right="0.45" top="0.25" bottom="0.75" header="0.3" footer="0.3"/>
  <pageSetup paperSize="9" scale="2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U36"/>
  <sheetViews>
    <sheetView topLeftCell="K22" workbookViewId="0">
      <selection activeCell="P1" sqref="P1:U33"/>
    </sheetView>
  </sheetViews>
  <sheetFormatPr defaultRowHeight="15" x14ac:dyDescent="0.25"/>
  <cols>
    <col min="2" max="2" width="6.140625" style="1" customWidth="1"/>
    <col min="3" max="3" width="12" customWidth="1"/>
    <col min="4" max="4" width="46.140625" customWidth="1"/>
    <col min="5" max="5" width="8" customWidth="1"/>
    <col min="6" max="7" width="10.7109375" customWidth="1"/>
    <col min="9" max="9" width="6.140625" style="1" customWidth="1"/>
    <col min="10" max="10" width="12" customWidth="1"/>
    <col min="11" max="11" width="46.140625" customWidth="1"/>
    <col min="12" max="12" width="8" customWidth="1"/>
    <col min="13" max="14" width="10.7109375" customWidth="1"/>
    <col min="16" max="16" width="6.140625" style="1" customWidth="1"/>
    <col min="17" max="17" width="12" customWidth="1"/>
    <col min="18" max="18" width="46.140625" customWidth="1"/>
    <col min="19" max="19" width="8" customWidth="1"/>
    <col min="20" max="21" width="10.7109375" customWidth="1"/>
  </cols>
  <sheetData>
    <row r="1" spans="2:21" ht="26.25" x14ac:dyDescent="0.4">
      <c r="B1" s="55" t="s">
        <v>639</v>
      </c>
      <c r="C1" s="55"/>
      <c r="D1" s="55"/>
      <c r="E1" s="30"/>
      <c r="F1" s="30"/>
      <c r="G1" s="30"/>
      <c r="I1" s="55" t="s">
        <v>639</v>
      </c>
      <c r="J1" s="55"/>
      <c r="K1" s="55"/>
      <c r="L1" s="30"/>
      <c r="M1" s="30"/>
      <c r="N1" s="30"/>
      <c r="P1" s="55" t="s">
        <v>639</v>
      </c>
      <c r="Q1" s="55"/>
      <c r="R1" s="55"/>
      <c r="S1" s="30"/>
      <c r="T1" s="30"/>
      <c r="U1" s="30"/>
    </row>
    <row r="2" spans="2:21" ht="23.25" x14ac:dyDescent="0.35">
      <c r="B2" s="67" t="s">
        <v>409</v>
      </c>
      <c r="C2" s="67"/>
      <c r="D2" s="67"/>
      <c r="E2" s="30"/>
      <c r="F2" s="30"/>
      <c r="G2" s="30"/>
      <c r="I2" s="67" t="s">
        <v>409</v>
      </c>
      <c r="J2" s="67"/>
      <c r="K2" s="67"/>
      <c r="L2" s="30"/>
      <c r="M2" s="30"/>
      <c r="N2" s="30"/>
      <c r="P2" s="67" t="s">
        <v>409</v>
      </c>
      <c r="Q2" s="67"/>
      <c r="R2" s="67"/>
      <c r="S2" s="30"/>
      <c r="T2" s="30"/>
      <c r="U2" s="30"/>
    </row>
    <row r="3" spans="2:21" ht="24" thickBot="1" x14ac:dyDescent="0.4">
      <c r="B3" s="67" t="s">
        <v>4</v>
      </c>
      <c r="C3" s="67"/>
      <c r="D3" s="67"/>
      <c r="E3" s="30"/>
      <c r="F3" s="30"/>
      <c r="G3" s="30"/>
      <c r="I3" s="67" t="s">
        <v>4</v>
      </c>
      <c r="J3" s="67"/>
      <c r="K3" s="67"/>
      <c r="L3" s="30"/>
      <c r="M3" s="30"/>
      <c r="N3" s="30"/>
      <c r="P3" s="67" t="s">
        <v>4</v>
      </c>
      <c r="Q3" s="67"/>
      <c r="R3" s="67"/>
      <c r="S3" s="30"/>
      <c r="T3" s="30"/>
      <c r="U3" s="30"/>
    </row>
    <row r="4" spans="2:21" ht="23.25" customHeight="1" x14ac:dyDescent="0.35">
      <c r="B4" s="57" t="s">
        <v>413</v>
      </c>
      <c r="C4" s="57"/>
      <c r="D4" s="68"/>
      <c r="E4" s="58">
        <v>70</v>
      </c>
      <c r="F4" s="45"/>
      <c r="G4" s="45"/>
      <c r="I4" s="57" t="s">
        <v>413</v>
      </c>
      <c r="J4" s="57"/>
      <c r="K4" s="68"/>
      <c r="L4" s="58">
        <v>70</v>
      </c>
      <c r="M4" s="45"/>
      <c r="N4" s="45"/>
      <c r="P4" s="57" t="s">
        <v>413</v>
      </c>
      <c r="Q4" s="57"/>
      <c r="R4" s="68"/>
      <c r="S4" s="58">
        <v>70</v>
      </c>
      <c r="T4" s="45"/>
      <c r="U4" s="45"/>
    </row>
    <row r="5" spans="2:21" ht="24" customHeight="1" thickBot="1" x14ac:dyDescent="0.4">
      <c r="B5" s="57" t="s">
        <v>334</v>
      </c>
      <c r="C5" s="57"/>
      <c r="D5" s="68"/>
      <c r="E5" s="59"/>
      <c r="F5" s="45"/>
      <c r="G5" s="45"/>
      <c r="I5" s="57" t="s">
        <v>335</v>
      </c>
      <c r="J5" s="57"/>
      <c r="K5" s="68"/>
      <c r="L5" s="59"/>
      <c r="M5" s="45"/>
      <c r="N5" s="45"/>
      <c r="P5" s="57" t="s">
        <v>408</v>
      </c>
      <c r="Q5" s="57"/>
      <c r="R5" s="68"/>
      <c r="S5" s="59"/>
      <c r="T5" s="45"/>
      <c r="U5" s="45"/>
    </row>
    <row r="6" spans="2:21" ht="15.75" thickBot="1" x14ac:dyDescent="0.3"/>
    <row r="7" spans="2:21" ht="21.95" customHeight="1" thickBot="1" x14ac:dyDescent="0.3">
      <c r="B7" s="17" t="s">
        <v>0</v>
      </c>
      <c r="C7" s="18" t="s">
        <v>1</v>
      </c>
      <c r="D7" s="18" t="s">
        <v>2</v>
      </c>
      <c r="E7" s="19" t="s">
        <v>338</v>
      </c>
      <c r="F7" s="63" t="s">
        <v>638</v>
      </c>
      <c r="G7" s="64"/>
      <c r="I7" s="17" t="s">
        <v>0</v>
      </c>
      <c r="J7" s="18" t="s">
        <v>1</v>
      </c>
      <c r="K7" s="18" t="s">
        <v>2</v>
      </c>
      <c r="L7" s="19" t="s">
        <v>338</v>
      </c>
      <c r="M7" s="63" t="s">
        <v>638</v>
      </c>
      <c r="N7" s="64"/>
      <c r="P7" s="17" t="s">
        <v>0</v>
      </c>
      <c r="Q7" s="18" t="s">
        <v>1</v>
      </c>
      <c r="R7" s="18" t="s">
        <v>2</v>
      </c>
      <c r="S7" s="19" t="s">
        <v>338</v>
      </c>
      <c r="T7" s="63" t="s">
        <v>638</v>
      </c>
      <c r="U7" s="64"/>
    </row>
    <row r="8" spans="2:21" ht="21.95" customHeight="1" thickTop="1" x14ac:dyDescent="0.25">
      <c r="B8" s="16">
        <v>1</v>
      </c>
      <c r="C8" s="27" t="s">
        <v>50</v>
      </c>
      <c r="D8" s="28" t="s">
        <v>51</v>
      </c>
      <c r="E8" s="29" t="s">
        <v>336</v>
      </c>
      <c r="F8" s="60">
        <f>B8</f>
        <v>1</v>
      </c>
      <c r="G8" s="50"/>
      <c r="I8" s="26">
        <v>26</v>
      </c>
      <c r="J8" s="27" t="s">
        <v>192</v>
      </c>
      <c r="K8" s="28" t="s">
        <v>193</v>
      </c>
      <c r="L8" s="29" t="s">
        <v>336</v>
      </c>
      <c r="M8" s="60">
        <f>I8</f>
        <v>26</v>
      </c>
      <c r="N8" s="50"/>
      <c r="P8" s="26">
        <v>51</v>
      </c>
      <c r="Q8" s="27" t="s">
        <v>54</v>
      </c>
      <c r="R8" s="28" t="s">
        <v>55</v>
      </c>
      <c r="S8" s="29" t="s">
        <v>336</v>
      </c>
      <c r="T8" s="60">
        <f>P8</f>
        <v>51</v>
      </c>
      <c r="U8" s="50"/>
    </row>
    <row r="9" spans="2:21" ht="21.95" customHeight="1" x14ac:dyDescent="0.25">
      <c r="B9" s="2">
        <v>2</v>
      </c>
      <c r="C9" s="4" t="s">
        <v>98</v>
      </c>
      <c r="D9" s="6" t="s">
        <v>99</v>
      </c>
      <c r="E9" s="9" t="s">
        <v>336</v>
      </c>
      <c r="F9" s="61"/>
      <c r="G9" s="62">
        <f>B9</f>
        <v>2</v>
      </c>
      <c r="I9" s="2">
        <v>27</v>
      </c>
      <c r="J9" s="4" t="s">
        <v>82</v>
      </c>
      <c r="K9" s="6" t="s">
        <v>83</v>
      </c>
      <c r="L9" s="9" t="s">
        <v>336</v>
      </c>
      <c r="M9" s="61"/>
      <c r="N9" s="62">
        <f>I9</f>
        <v>27</v>
      </c>
      <c r="P9" s="2">
        <v>52</v>
      </c>
      <c r="Q9" s="4" t="s">
        <v>178</v>
      </c>
      <c r="R9" s="6" t="s">
        <v>179</v>
      </c>
      <c r="S9" s="12" t="s">
        <v>336</v>
      </c>
      <c r="T9" s="61"/>
      <c r="U9" s="62">
        <f>P9</f>
        <v>52</v>
      </c>
    </row>
    <row r="10" spans="2:21" ht="21.95" customHeight="1" x14ac:dyDescent="0.25">
      <c r="B10" s="2">
        <v>3</v>
      </c>
      <c r="C10" s="4" t="s">
        <v>346</v>
      </c>
      <c r="D10" s="6" t="s">
        <v>347</v>
      </c>
      <c r="E10" s="9" t="s">
        <v>336</v>
      </c>
      <c r="F10" s="62">
        <f>B10</f>
        <v>3</v>
      </c>
      <c r="G10" s="61"/>
      <c r="I10" s="2">
        <v>28</v>
      </c>
      <c r="J10" s="4" t="s">
        <v>110</v>
      </c>
      <c r="K10" s="6" t="s">
        <v>111</v>
      </c>
      <c r="L10" s="9" t="s">
        <v>336</v>
      </c>
      <c r="M10" s="62">
        <f>I10</f>
        <v>28</v>
      </c>
      <c r="N10" s="61"/>
      <c r="P10" s="2">
        <v>53</v>
      </c>
      <c r="Q10" s="4" t="s">
        <v>182</v>
      </c>
      <c r="R10" s="6" t="s">
        <v>183</v>
      </c>
      <c r="S10" s="9" t="s">
        <v>336</v>
      </c>
      <c r="T10" s="62">
        <f>P10</f>
        <v>53</v>
      </c>
      <c r="U10" s="61"/>
    </row>
    <row r="11" spans="2:21" ht="21.95" customHeight="1" x14ac:dyDescent="0.25">
      <c r="B11" s="2">
        <v>4</v>
      </c>
      <c r="C11" s="4" t="s">
        <v>348</v>
      </c>
      <c r="D11" s="6" t="s">
        <v>349</v>
      </c>
      <c r="E11" s="9" t="s">
        <v>336</v>
      </c>
      <c r="F11" s="61"/>
      <c r="G11" s="62">
        <f t="shared" ref="G11" si="0">B11</f>
        <v>4</v>
      </c>
      <c r="I11" s="2">
        <v>29</v>
      </c>
      <c r="J11" s="4" t="s">
        <v>312</v>
      </c>
      <c r="K11" s="6" t="s">
        <v>313</v>
      </c>
      <c r="L11" s="9" t="s">
        <v>336</v>
      </c>
      <c r="M11" s="61"/>
      <c r="N11" s="62">
        <f t="shared" ref="N11" si="1">I11</f>
        <v>29</v>
      </c>
      <c r="P11" s="2">
        <v>54</v>
      </c>
      <c r="Q11" s="4" t="s">
        <v>180</v>
      </c>
      <c r="R11" s="6" t="s">
        <v>181</v>
      </c>
      <c r="S11" s="9" t="s">
        <v>336</v>
      </c>
      <c r="T11" s="61"/>
      <c r="U11" s="62">
        <f t="shared" ref="U11" si="2">P11</f>
        <v>54</v>
      </c>
    </row>
    <row r="12" spans="2:21" ht="21.95" customHeight="1" x14ac:dyDescent="0.25">
      <c r="B12" s="2">
        <v>5</v>
      </c>
      <c r="C12" s="4" t="s">
        <v>352</v>
      </c>
      <c r="D12" s="6" t="s">
        <v>353</v>
      </c>
      <c r="E12" s="9" t="s">
        <v>336</v>
      </c>
      <c r="F12" s="62">
        <f t="shared" ref="F12" si="3">B12</f>
        <v>5</v>
      </c>
      <c r="G12" s="61"/>
      <c r="I12" s="2">
        <v>30</v>
      </c>
      <c r="J12" s="4" t="s">
        <v>340</v>
      </c>
      <c r="K12" s="6" t="s">
        <v>341</v>
      </c>
      <c r="L12" s="9" t="s">
        <v>336</v>
      </c>
      <c r="M12" s="62">
        <f t="shared" ref="M12" si="4">I12</f>
        <v>30</v>
      </c>
      <c r="N12" s="61"/>
      <c r="P12" s="2">
        <v>55</v>
      </c>
      <c r="Q12" s="4" t="s">
        <v>206</v>
      </c>
      <c r="R12" s="6" t="s">
        <v>207</v>
      </c>
      <c r="S12" s="9" t="s">
        <v>336</v>
      </c>
      <c r="T12" s="62">
        <f t="shared" ref="T12" si="5">P12</f>
        <v>55</v>
      </c>
      <c r="U12" s="61"/>
    </row>
    <row r="13" spans="2:21" ht="21.95" customHeight="1" x14ac:dyDescent="0.25">
      <c r="B13" s="2">
        <v>6</v>
      </c>
      <c r="C13" s="4" t="s">
        <v>354</v>
      </c>
      <c r="D13" s="6" t="s">
        <v>355</v>
      </c>
      <c r="E13" s="9" t="s">
        <v>336</v>
      </c>
      <c r="F13" s="61"/>
      <c r="G13" s="62">
        <f t="shared" ref="G13" si="6">B13</f>
        <v>6</v>
      </c>
      <c r="I13" s="2">
        <v>31</v>
      </c>
      <c r="J13" s="4" t="s">
        <v>342</v>
      </c>
      <c r="K13" s="6" t="s">
        <v>343</v>
      </c>
      <c r="L13" s="9" t="s">
        <v>336</v>
      </c>
      <c r="M13" s="61"/>
      <c r="N13" s="62">
        <f t="shared" ref="N13" si="7">I13</f>
        <v>31</v>
      </c>
      <c r="P13" s="2">
        <v>56</v>
      </c>
      <c r="Q13" s="4" t="s">
        <v>62</v>
      </c>
      <c r="R13" s="6" t="s">
        <v>63</v>
      </c>
      <c r="S13" s="9" t="s">
        <v>336</v>
      </c>
      <c r="T13" s="61"/>
      <c r="U13" s="62">
        <f t="shared" ref="U13" si="8">P13</f>
        <v>56</v>
      </c>
    </row>
    <row r="14" spans="2:21" ht="21.95" customHeight="1" x14ac:dyDescent="0.25">
      <c r="B14" s="2">
        <v>7</v>
      </c>
      <c r="C14" s="4" t="s">
        <v>378</v>
      </c>
      <c r="D14" s="6" t="s">
        <v>379</v>
      </c>
      <c r="E14" s="9" t="s">
        <v>336</v>
      </c>
      <c r="F14" s="62">
        <f t="shared" ref="F14" si="9">B14</f>
        <v>7</v>
      </c>
      <c r="G14" s="61"/>
      <c r="I14" s="2">
        <v>32</v>
      </c>
      <c r="J14" s="4" t="s">
        <v>350</v>
      </c>
      <c r="K14" s="6" t="s">
        <v>351</v>
      </c>
      <c r="L14" s="9" t="s">
        <v>336</v>
      </c>
      <c r="M14" s="62">
        <f t="shared" ref="M14" si="10">I14</f>
        <v>32</v>
      </c>
      <c r="N14" s="61"/>
      <c r="P14" s="2">
        <v>57</v>
      </c>
      <c r="Q14" s="4" t="s">
        <v>190</v>
      </c>
      <c r="R14" s="6" t="s">
        <v>191</v>
      </c>
      <c r="S14" s="9" t="s">
        <v>336</v>
      </c>
      <c r="T14" s="62">
        <f t="shared" ref="T14" si="11">P14</f>
        <v>57</v>
      </c>
      <c r="U14" s="61"/>
    </row>
    <row r="15" spans="2:21" ht="21.95" customHeight="1" x14ac:dyDescent="0.25">
      <c r="B15" s="2">
        <v>8</v>
      </c>
      <c r="C15" s="4" t="s">
        <v>380</v>
      </c>
      <c r="D15" s="6" t="s">
        <v>381</v>
      </c>
      <c r="E15" s="9" t="s">
        <v>336</v>
      </c>
      <c r="F15" s="61"/>
      <c r="G15" s="62">
        <f t="shared" ref="G15" si="12">B15</f>
        <v>8</v>
      </c>
      <c r="I15" s="2">
        <v>33</v>
      </c>
      <c r="J15" s="4" t="s">
        <v>364</v>
      </c>
      <c r="K15" s="6" t="s">
        <v>365</v>
      </c>
      <c r="L15" s="9" t="s">
        <v>336</v>
      </c>
      <c r="M15" s="61"/>
      <c r="N15" s="62">
        <f t="shared" ref="N15" si="13">I15</f>
        <v>33</v>
      </c>
      <c r="P15" s="2">
        <v>58</v>
      </c>
      <c r="Q15" s="4" t="s">
        <v>168</v>
      </c>
      <c r="R15" s="6" t="s">
        <v>169</v>
      </c>
      <c r="S15" s="9" t="s">
        <v>336</v>
      </c>
      <c r="T15" s="61"/>
      <c r="U15" s="62">
        <f t="shared" ref="U15" si="14">P15</f>
        <v>58</v>
      </c>
    </row>
    <row r="16" spans="2:21" ht="21.95" customHeight="1" x14ac:dyDescent="0.25">
      <c r="B16" s="2">
        <v>9</v>
      </c>
      <c r="C16" s="4" t="s">
        <v>302</v>
      </c>
      <c r="D16" s="6" t="s">
        <v>303</v>
      </c>
      <c r="E16" s="9" t="s">
        <v>336</v>
      </c>
      <c r="F16" s="62">
        <f t="shared" ref="F16" si="15">B16</f>
        <v>9</v>
      </c>
      <c r="G16" s="61"/>
      <c r="I16" s="2">
        <v>34</v>
      </c>
      <c r="J16" s="4" t="s">
        <v>366</v>
      </c>
      <c r="K16" s="6" t="s">
        <v>367</v>
      </c>
      <c r="L16" s="9" t="s">
        <v>336</v>
      </c>
      <c r="M16" s="62">
        <f t="shared" ref="M16" si="16">I16</f>
        <v>34</v>
      </c>
      <c r="N16" s="61"/>
      <c r="P16" s="2">
        <v>59</v>
      </c>
      <c r="Q16" s="4" t="s">
        <v>170</v>
      </c>
      <c r="R16" s="6" t="s">
        <v>171</v>
      </c>
      <c r="S16" s="9" t="s">
        <v>336</v>
      </c>
      <c r="T16" s="62">
        <f t="shared" ref="T16" si="17">P16</f>
        <v>59</v>
      </c>
      <c r="U16" s="61"/>
    </row>
    <row r="17" spans="2:21" ht="21.95" customHeight="1" x14ac:dyDescent="0.25">
      <c r="B17" s="2">
        <v>10</v>
      </c>
      <c r="C17" s="4" t="s">
        <v>296</v>
      </c>
      <c r="D17" s="6" t="s">
        <v>297</v>
      </c>
      <c r="E17" s="9" t="s">
        <v>336</v>
      </c>
      <c r="F17" s="61"/>
      <c r="G17" s="62">
        <f t="shared" ref="G17" si="18">B17</f>
        <v>10</v>
      </c>
      <c r="I17" s="2">
        <v>35</v>
      </c>
      <c r="J17" s="4" t="s">
        <v>368</v>
      </c>
      <c r="K17" s="6" t="s">
        <v>369</v>
      </c>
      <c r="L17" s="9" t="s">
        <v>336</v>
      </c>
      <c r="M17" s="61"/>
      <c r="N17" s="62">
        <f t="shared" ref="N17" si="19">I17</f>
        <v>35</v>
      </c>
      <c r="P17" s="2">
        <v>60</v>
      </c>
      <c r="Q17" s="4" t="s">
        <v>320</v>
      </c>
      <c r="R17" s="6" t="s">
        <v>321</v>
      </c>
      <c r="S17" s="9" t="s">
        <v>336</v>
      </c>
      <c r="T17" s="61"/>
      <c r="U17" s="62">
        <f t="shared" ref="U17" si="20">P17</f>
        <v>60</v>
      </c>
    </row>
    <row r="18" spans="2:21" ht="21.95" customHeight="1" x14ac:dyDescent="0.25">
      <c r="B18" s="2">
        <v>11</v>
      </c>
      <c r="C18" s="4" t="s">
        <v>294</v>
      </c>
      <c r="D18" s="6" t="s">
        <v>295</v>
      </c>
      <c r="E18" s="9" t="s">
        <v>336</v>
      </c>
      <c r="F18" s="62">
        <f t="shared" ref="F18" si="21">B18</f>
        <v>11</v>
      </c>
      <c r="G18" s="61"/>
      <c r="I18" s="2">
        <v>36</v>
      </c>
      <c r="J18" s="4" t="s">
        <v>370</v>
      </c>
      <c r="K18" s="6" t="s">
        <v>371</v>
      </c>
      <c r="L18" s="9" t="s">
        <v>336</v>
      </c>
      <c r="M18" s="62">
        <f t="shared" ref="M18" si="22">I18</f>
        <v>36</v>
      </c>
      <c r="N18" s="61"/>
      <c r="P18" s="2">
        <v>61</v>
      </c>
      <c r="Q18" s="4" t="s">
        <v>128</v>
      </c>
      <c r="R18" s="6" t="s">
        <v>129</v>
      </c>
      <c r="S18" s="9" t="s">
        <v>336</v>
      </c>
      <c r="T18" s="62">
        <f t="shared" ref="T18" si="23">P18</f>
        <v>61</v>
      </c>
      <c r="U18" s="61"/>
    </row>
    <row r="19" spans="2:21" ht="21.95" customHeight="1" x14ac:dyDescent="0.25">
      <c r="B19" s="2">
        <v>12</v>
      </c>
      <c r="C19" s="4" t="s">
        <v>298</v>
      </c>
      <c r="D19" s="6" t="s">
        <v>299</v>
      </c>
      <c r="E19" s="9" t="s">
        <v>336</v>
      </c>
      <c r="F19" s="61"/>
      <c r="G19" s="62">
        <f t="shared" ref="G19" si="24">B19</f>
        <v>12</v>
      </c>
      <c r="I19" s="2">
        <v>37</v>
      </c>
      <c r="J19" s="4" t="s">
        <v>372</v>
      </c>
      <c r="K19" s="6" t="s">
        <v>373</v>
      </c>
      <c r="L19" s="9" t="s">
        <v>336</v>
      </c>
      <c r="M19" s="61"/>
      <c r="N19" s="62">
        <f t="shared" ref="N19" si="25">I19</f>
        <v>37</v>
      </c>
      <c r="P19" s="2">
        <v>62</v>
      </c>
      <c r="Q19" s="4" t="s">
        <v>15</v>
      </c>
      <c r="R19" s="6" t="s">
        <v>16</v>
      </c>
      <c r="S19" s="9" t="s">
        <v>336</v>
      </c>
      <c r="T19" s="61"/>
      <c r="U19" s="62">
        <f t="shared" ref="U19" si="26">P19</f>
        <v>62</v>
      </c>
    </row>
    <row r="20" spans="2:21" ht="21.95" customHeight="1" x14ac:dyDescent="0.25">
      <c r="B20" s="2">
        <v>13</v>
      </c>
      <c r="C20" s="4" t="s">
        <v>300</v>
      </c>
      <c r="D20" s="6" t="s">
        <v>301</v>
      </c>
      <c r="E20" s="9" t="s">
        <v>336</v>
      </c>
      <c r="F20" s="62">
        <f t="shared" ref="F20" si="27">B20</f>
        <v>13</v>
      </c>
      <c r="G20" s="61"/>
      <c r="I20" s="2">
        <v>38</v>
      </c>
      <c r="J20" s="4" t="s">
        <v>374</v>
      </c>
      <c r="K20" s="6" t="s">
        <v>375</v>
      </c>
      <c r="L20" s="9" t="s">
        <v>336</v>
      </c>
      <c r="M20" s="62">
        <f t="shared" ref="M20" si="28">I20</f>
        <v>38</v>
      </c>
      <c r="N20" s="61"/>
      <c r="P20" s="2">
        <v>63</v>
      </c>
      <c r="Q20" s="4" t="s">
        <v>31</v>
      </c>
      <c r="R20" s="6" t="s">
        <v>32</v>
      </c>
      <c r="S20" s="9" t="s">
        <v>336</v>
      </c>
      <c r="T20" s="62">
        <f t="shared" ref="T20" si="29">P20</f>
        <v>63</v>
      </c>
      <c r="U20" s="61"/>
    </row>
    <row r="21" spans="2:21" ht="21.95" customHeight="1" x14ac:dyDescent="0.25">
      <c r="B21" s="2">
        <v>14</v>
      </c>
      <c r="C21" s="4" t="s">
        <v>116</v>
      </c>
      <c r="D21" s="6" t="s">
        <v>117</v>
      </c>
      <c r="E21" s="9" t="s">
        <v>336</v>
      </c>
      <c r="F21" s="61"/>
      <c r="G21" s="62">
        <f t="shared" ref="G21" si="30">B21</f>
        <v>14</v>
      </c>
      <c r="I21" s="2">
        <v>39</v>
      </c>
      <c r="J21" s="4" t="s">
        <v>376</v>
      </c>
      <c r="K21" s="6" t="s">
        <v>377</v>
      </c>
      <c r="L21" s="9" t="s">
        <v>336</v>
      </c>
      <c r="M21" s="61"/>
      <c r="N21" s="62">
        <f t="shared" ref="N21" si="31">I21</f>
        <v>39</v>
      </c>
      <c r="P21" s="2">
        <v>64</v>
      </c>
      <c r="Q21" s="4" t="s">
        <v>172</v>
      </c>
      <c r="R21" s="6" t="s">
        <v>173</v>
      </c>
      <c r="S21" s="9" t="s">
        <v>336</v>
      </c>
      <c r="T21" s="61"/>
      <c r="U21" s="62">
        <f t="shared" ref="U21" si="32">P21</f>
        <v>64</v>
      </c>
    </row>
    <row r="22" spans="2:21" ht="21.95" customHeight="1" x14ac:dyDescent="0.25">
      <c r="B22" s="2">
        <v>15</v>
      </c>
      <c r="C22" s="4" t="s">
        <v>68</v>
      </c>
      <c r="D22" s="6" t="s">
        <v>69</v>
      </c>
      <c r="E22" s="9" t="s">
        <v>336</v>
      </c>
      <c r="F22" s="62">
        <f t="shared" ref="F22" si="33">B22</f>
        <v>15</v>
      </c>
      <c r="G22" s="61"/>
      <c r="I22" s="2">
        <v>40</v>
      </c>
      <c r="J22" s="4" t="s">
        <v>396</v>
      </c>
      <c r="K22" s="6" t="s">
        <v>397</v>
      </c>
      <c r="L22" s="9" t="s">
        <v>336</v>
      </c>
      <c r="M22" s="62">
        <f t="shared" ref="M22" si="34">I22</f>
        <v>40</v>
      </c>
      <c r="N22" s="61"/>
      <c r="P22" s="2">
        <v>65</v>
      </c>
      <c r="Q22" s="4" t="s">
        <v>330</v>
      </c>
      <c r="R22" s="6" t="s">
        <v>331</v>
      </c>
      <c r="S22" s="9" t="s">
        <v>336</v>
      </c>
      <c r="T22" s="62">
        <f t="shared" ref="T22" si="35">P22</f>
        <v>65</v>
      </c>
      <c r="U22" s="61"/>
    </row>
    <row r="23" spans="2:21" ht="21.95" customHeight="1" x14ac:dyDescent="0.25">
      <c r="B23" s="2">
        <v>16</v>
      </c>
      <c r="C23" s="4" t="s">
        <v>72</v>
      </c>
      <c r="D23" s="6" t="s">
        <v>73</v>
      </c>
      <c r="E23" s="9" t="s">
        <v>336</v>
      </c>
      <c r="F23" s="61"/>
      <c r="G23" s="62">
        <f t="shared" ref="G23" si="36">B23</f>
        <v>16</v>
      </c>
      <c r="I23" s="2">
        <v>41</v>
      </c>
      <c r="J23" s="4" t="s">
        <v>406</v>
      </c>
      <c r="K23" s="6" t="s">
        <v>407</v>
      </c>
      <c r="L23" s="9" t="s">
        <v>336</v>
      </c>
      <c r="M23" s="61"/>
      <c r="N23" s="62">
        <f t="shared" ref="N23" si="37">I23</f>
        <v>41</v>
      </c>
      <c r="P23" s="2">
        <v>66</v>
      </c>
      <c r="Q23" s="4" t="s">
        <v>176</v>
      </c>
      <c r="R23" s="6" t="s">
        <v>177</v>
      </c>
      <c r="S23" s="9" t="s">
        <v>336</v>
      </c>
      <c r="T23" s="61"/>
      <c r="U23" s="62">
        <f t="shared" ref="U23" si="38">P23</f>
        <v>66</v>
      </c>
    </row>
    <row r="24" spans="2:21" ht="21.95" customHeight="1" x14ac:dyDescent="0.25">
      <c r="B24" s="7">
        <v>17</v>
      </c>
      <c r="C24" s="4" t="s">
        <v>40</v>
      </c>
      <c r="D24" s="6" t="s">
        <v>41</v>
      </c>
      <c r="E24" s="9" t="s">
        <v>336</v>
      </c>
      <c r="F24" s="62">
        <f t="shared" ref="F24" si="39">B24</f>
        <v>17</v>
      </c>
      <c r="G24" s="61"/>
      <c r="I24" s="2">
        <v>42</v>
      </c>
      <c r="J24" s="4" t="s">
        <v>130</v>
      </c>
      <c r="K24" s="6" t="s">
        <v>131</v>
      </c>
      <c r="L24" s="9" t="s">
        <v>336</v>
      </c>
      <c r="M24" s="62">
        <f t="shared" ref="M24" si="40">I24</f>
        <v>42</v>
      </c>
      <c r="N24" s="61"/>
      <c r="P24" s="2">
        <v>67</v>
      </c>
      <c r="Q24" s="4" t="s">
        <v>326</v>
      </c>
      <c r="R24" s="6" t="s">
        <v>327</v>
      </c>
      <c r="S24" s="9" t="s">
        <v>336</v>
      </c>
      <c r="T24" s="62">
        <f t="shared" ref="T24" si="41">P24</f>
        <v>67</v>
      </c>
      <c r="U24" s="61"/>
    </row>
    <row r="25" spans="2:21" ht="21.95" customHeight="1" x14ac:dyDescent="0.25">
      <c r="B25" s="2">
        <v>18</v>
      </c>
      <c r="C25" s="4" t="s">
        <v>60</v>
      </c>
      <c r="D25" s="6" t="s">
        <v>61</v>
      </c>
      <c r="E25" s="9" t="s">
        <v>336</v>
      </c>
      <c r="F25" s="61"/>
      <c r="G25" s="62">
        <f t="shared" ref="G25" si="42">B25</f>
        <v>18</v>
      </c>
      <c r="I25" s="2">
        <v>43</v>
      </c>
      <c r="J25" s="4" t="s">
        <v>36</v>
      </c>
      <c r="K25" s="6" t="s">
        <v>37</v>
      </c>
      <c r="L25" s="9" t="s">
        <v>336</v>
      </c>
      <c r="M25" s="61"/>
      <c r="N25" s="62">
        <f t="shared" ref="N25" si="43">I25</f>
        <v>43</v>
      </c>
      <c r="P25" s="2">
        <v>68</v>
      </c>
      <c r="Q25" s="4" t="s">
        <v>362</v>
      </c>
      <c r="R25" s="6" t="s">
        <v>363</v>
      </c>
      <c r="S25" s="9" t="s">
        <v>336</v>
      </c>
      <c r="T25" s="61"/>
      <c r="U25" s="62">
        <f t="shared" ref="U25" si="44">P25</f>
        <v>68</v>
      </c>
    </row>
    <row r="26" spans="2:21" ht="21.95" customHeight="1" x14ac:dyDescent="0.25">
      <c r="B26" s="2">
        <v>19</v>
      </c>
      <c r="C26" s="4" t="s">
        <v>114</v>
      </c>
      <c r="D26" s="6" t="s">
        <v>115</v>
      </c>
      <c r="E26" s="9" t="s">
        <v>336</v>
      </c>
      <c r="F26" s="62">
        <f t="shared" ref="F26" si="45">B26</f>
        <v>19</v>
      </c>
      <c r="G26" s="61"/>
      <c r="I26" s="2">
        <v>44</v>
      </c>
      <c r="J26" s="4" t="s">
        <v>184</v>
      </c>
      <c r="K26" s="6" t="s">
        <v>185</v>
      </c>
      <c r="L26" s="9" t="s">
        <v>336</v>
      </c>
      <c r="M26" s="62">
        <f t="shared" ref="M26" si="46">I26</f>
        <v>44</v>
      </c>
      <c r="N26" s="61"/>
      <c r="P26" s="2">
        <v>69</v>
      </c>
      <c r="Q26" s="4" t="s">
        <v>382</v>
      </c>
      <c r="R26" s="6" t="s">
        <v>383</v>
      </c>
      <c r="S26" s="9" t="s">
        <v>336</v>
      </c>
      <c r="T26" s="62">
        <f t="shared" ref="T26" si="47">P26</f>
        <v>69</v>
      </c>
      <c r="U26" s="61"/>
    </row>
    <row r="27" spans="2:21" ht="21.95" customHeight="1" x14ac:dyDescent="0.25">
      <c r="B27" s="2">
        <v>20</v>
      </c>
      <c r="C27" s="4" t="s">
        <v>58</v>
      </c>
      <c r="D27" s="6" t="s">
        <v>59</v>
      </c>
      <c r="E27" s="9" t="s">
        <v>336</v>
      </c>
      <c r="F27" s="61"/>
      <c r="G27" s="62">
        <f t="shared" ref="G27" si="48">B27</f>
        <v>20</v>
      </c>
      <c r="I27" s="2">
        <v>45</v>
      </c>
      <c r="J27" s="4" t="s">
        <v>194</v>
      </c>
      <c r="K27" s="6" t="s">
        <v>195</v>
      </c>
      <c r="L27" s="9" t="s">
        <v>336</v>
      </c>
      <c r="M27" s="61"/>
      <c r="N27" s="62">
        <f t="shared" ref="N27" si="49">I27</f>
        <v>45</v>
      </c>
      <c r="P27" s="2">
        <v>70</v>
      </c>
      <c r="Q27" s="4" t="s">
        <v>398</v>
      </c>
      <c r="R27" s="6" t="s">
        <v>399</v>
      </c>
      <c r="S27" s="9" t="s">
        <v>336</v>
      </c>
      <c r="T27" s="61"/>
      <c r="U27" s="62">
        <f t="shared" ref="U27" si="50">P27</f>
        <v>70</v>
      </c>
    </row>
    <row r="28" spans="2:21" ht="21.95" customHeight="1" x14ac:dyDescent="0.25">
      <c r="B28" s="2">
        <v>21</v>
      </c>
      <c r="C28" s="4" t="s">
        <v>64</v>
      </c>
      <c r="D28" s="6" t="s">
        <v>65</v>
      </c>
      <c r="E28" s="9" t="s">
        <v>336</v>
      </c>
      <c r="F28" s="62">
        <f t="shared" ref="F28" si="51">B28</f>
        <v>21</v>
      </c>
      <c r="G28" s="61"/>
      <c r="I28" s="2">
        <v>46</v>
      </c>
      <c r="J28" s="4" t="s">
        <v>186</v>
      </c>
      <c r="K28" s="6" t="s">
        <v>187</v>
      </c>
      <c r="L28" s="9" t="s">
        <v>336</v>
      </c>
      <c r="M28" s="62">
        <f t="shared" ref="M28" si="52">I28</f>
        <v>46</v>
      </c>
      <c r="N28" s="61"/>
      <c r="P28" s="2">
        <v>71</v>
      </c>
      <c r="Q28" s="20"/>
      <c r="R28" s="21"/>
      <c r="S28" s="22"/>
      <c r="T28" s="62">
        <f t="shared" ref="T28" si="53">P28</f>
        <v>71</v>
      </c>
      <c r="U28" s="61"/>
    </row>
    <row r="29" spans="2:21" ht="21.95" customHeight="1" x14ac:dyDescent="0.25">
      <c r="B29" s="2">
        <v>22</v>
      </c>
      <c r="C29" s="4" t="s">
        <v>70</v>
      </c>
      <c r="D29" s="6" t="s">
        <v>71</v>
      </c>
      <c r="E29" s="9" t="s">
        <v>336</v>
      </c>
      <c r="F29" s="61"/>
      <c r="G29" s="62">
        <f t="shared" ref="G29" si="54">B29</f>
        <v>22</v>
      </c>
      <c r="I29" s="2">
        <v>47</v>
      </c>
      <c r="J29" s="4" t="s">
        <v>308</v>
      </c>
      <c r="K29" s="6" t="s">
        <v>309</v>
      </c>
      <c r="L29" s="9" t="s">
        <v>336</v>
      </c>
      <c r="M29" s="61"/>
      <c r="N29" s="62">
        <f t="shared" ref="N29" si="55">I29</f>
        <v>47</v>
      </c>
      <c r="P29" s="2">
        <v>72</v>
      </c>
      <c r="Q29" s="20"/>
      <c r="R29" s="21"/>
      <c r="S29" s="22"/>
      <c r="T29" s="61"/>
      <c r="U29" s="62">
        <f t="shared" ref="U29" si="56">P29</f>
        <v>72</v>
      </c>
    </row>
    <row r="30" spans="2:21" ht="21.95" customHeight="1" x14ac:dyDescent="0.25">
      <c r="B30" s="2">
        <v>23</v>
      </c>
      <c r="C30" s="4" t="s">
        <v>316</v>
      </c>
      <c r="D30" s="6" t="s">
        <v>317</v>
      </c>
      <c r="E30" s="9" t="s">
        <v>336</v>
      </c>
      <c r="F30" s="62">
        <f t="shared" ref="F30" si="57">B30</f>
        <v>23</v>
      </c>
      <c r="G30" s="61"/>
      <c r="I30" s="2">
        <v>48</v>
      </c>
      <c r="J30" s="4" t="s">
        <v>56</v>
      </c>
      <c r="K30" s="6" t="s">
        <v>57</v>
      </c>
      <c r="L30" s="9" t="s">
        <v>336</v>
      </c>
      <c r="M30" s="62">
        <f t="shared" ref="M30" si="58">I30</f>
        <v>48</v>
      </c>
      <c r="N30" s="61"/>
      <c r="P30" s="2">
        <v>73</v>
      </c>
      <c r="Q30" s="20"/>
      <c r="R30" s="21"/>
      <c r="S30" s="22"/>
      <c r="T30" s="62">
        <f t="shared" ref="T30" si="59">P30</f>
        <v>73</v>
      </c>
      <c r="U30" s="61"/>
    </row>
    <row r="31" spans="2:21" ht="21.95" customHeight="1" x14ac:dyDescent="0.25">
      <c r="B31" s="2">
        <v>24</v>
      </c>
      <c r="C31" s="4" t="s">
        <v>318</v>
      </c>
      <c r="D31" s="6" t="s">
        <v>319</v>
      </c>
      <c r="E31" s="9" t="s">
        <v>336</v>
      </c>
      <c r="F31" s="61"/>
      <c r="G31" s="62">
        <f t="shared" ref="G31" si="60">B31</f>
        <v>24</v>
      </c>
      <c r="I31" s="2">
        <v>49</v>
      </c>
      <c r="J31" s="4" t="s">
        <v>124</v>
      </c>
      <c r="K31" s="6" t="s">
        <v>125</v>
      </c>
      <c r="L31" s="9" t="s">
        <v>336</v>
      </c>
      <c r="M31" s="61"/>
      <c r="N31" s="62">
        <f t="shared" ref="N31" si="61">I31</f>
        <v>49</v>
      </c>
      <c r="P31" s="2">
        <v>74</v>
      </c>
      <c r="Q31" s="20"/>
      <c r="R31" s="21"/>
      <c r="S31" s="22"/>
      <c r="T31" s="61"/>
      <c r="U31" s="62">
        <f t="shared" ref="U31" si="62">P31</f>
        <v>74</v>
      </c>
    </row>
    <row r="32" spans="2:21" ht="21.95" customHeight="1" thickBot="1" x14ac:dyDescent="0.3">
      <c r="B32" s="3">
        <v>25</v>
      </c>
      <c r="C32" s="5" t="s">
        <v>314</v>
      </c>
      <c r="D32" s="10" t="s">
        <v>315</v>
      </c>
      <c r="E32" s="11" t="s">
        <v>336</v>
      </c>
      <c r="F32" s="62">
        <f t="shared" ref="F32" si="63">B32</f>
        <v>25</v>
      </c>
      <c r="G32" s="65"/>
      <c r="I32" s="3">
        <v>50</v>
      </c>
      <c r="J32" s="5" t="s">
        <v>188</v>
      </c>
      <c r="K32" s="10" t="s">
        <v>189</v>
      </c>
      <c r="L32" s="11" t="s">
        <v>336</v>
      </c>
      <c r="M32" s="62">
        <f t="shared" ref="M32" si="64">I32</f>
        <v>50</v>
      </c>
      <c r="N32" s="65"/>
      <c r="P32" s="3">
        <v>75</v>
      </c>
      <c r="Q32" s="23"/>
      <c r="R32" s="24"/>
      <c r="S32" s="25"/>
      <c r="T32" s="62">
        <f t="shared" ref="T32" si="65">P32</f>
        <v>75</v>
      </c>
      <c r="U32" s="65"/>
    </row>
    <row r="33" spans="2:21" ht="21.95" customHeight="1" thickBot="1" x14ac:dyDescent="0.3">
      <c r="B33" s="51"/>
      <c r="C33" s="52"/>
      <c r="D33" s="52"/>
      <c r="E33" s="53"/>
      <c r="F33" s="66"/>
      <c r="G33" s="54"/>
      <c r="I33" s="51"/>
      <c r="J33" s="52"/>
      <c r="K33" s="52"/>
      <c r="L33" s="53"/>
      <c r="M33" s="66"/>
      <c r="N33" s="54"/>
      <c r="P33" s="51"/>
      <c r="Q33" s="52"/>
      <c r="R33" s="52"/>
      <c r="S33" s="53"/>
      <c r="T33" s="66"/>
      <c r="U33" s="54"/>
    </row>
    <row r="34" spans="2:21" x14ac:dyDescent="0.25">
      <c r="B34"/>
      <c r="I34"/>
      <c r="P34"/>
    </row>
    <row r="35" spans="2:21" x14ac:dyDescent="0.25">
      <c r="B35"/>
      <c r="I35"/>
      <c r="P35"/>
    </row>
    <row r="36" spans="2:21" x14ac:dyDescent="0.25">
      <c r="B36"/>
      <c r="I36"/>
      <c r="P36"/>
    </row>
  </sheetData>
  <mergeCells count="96">
    <mergeCell ref="G19:G20"/>
    <mergeCell ref="F20:F21"/>
    <mergeCell ref="G21:G22"/>
    <mergeCell ref="F22:F23"/>
    <mergeCell ref="G23:G24"/>
    <mergeCell ref="F24:F25"/>
    <mergeCell ref="G25:G26"/>
    <mergeCell ref="F26:F27"/>
    <mergeCell ref="G27:G28"/>
    <mergeCell ref="F28:F29"/>
    <mergeCell ref="G29:G30"/>
    <mergeCell ref="F30:F31"/>
    <mergeCell ref="G31:G32"/>
    <mergeCell ref="F32:F33"/>
    <mergeCell ref="N29:N30"/>
    <mergeCell ref="M30:M31"/>
    <mergeCell ref="N31:N32"/>
    <mergeCell ref="M32:M33"/>
    <mergeCell ref="F7:G7"/>
    <mergeCell ref="F8:F9"/>
    <mergeCell ref="G9:G10"/>
    <mergeCell ref="F10:F11"/>
    <mergeCell ref="G11:G12"/>
    <mergeCell ref="F12:F13"/>
    <mergeCell ref="G13:G14"/>
    <mergeCell ref="F14:F15"/>
    <mergeCell ref="G15:G16"/>
    <mergeCell ref="F16:F17"/>
    <mergeCell ref="G17:G18"/>
    <mergeCell ref="F18:F19"/>
    <mergeCell ref="N13:N14"/>
    <mergeCell ref="M14:M15"/>
    <mergeCell ref="N15:N16"/>
    <mergeCell ref="M16:M17"/>
    <mergeCell ref="N17:N18"/>
    <mergeCell ref="M18:M19"/>
    <mergeCell ref="N19:N20"/>
    <mergeCell ref="M20:M21"/>
    <mergeCell ref="N21:N22"/>
    <mergeCell ref="M22:M23"/>
    <mergeCell ref="N23:N24"/>
    <mergeCell ref="M24:M25"/>
    <mergeCell ref="N25:N26"/>
    <mergeCell ref="M26:M27"/>
    <mergeCell ref="N27:N28"/>
    <mergeCell ref="M28:M29"/>
    <mergeCell ref="U25:U26"/>
    <mergeCell ref="U27:U28"/>
    <mergeCell ref="U29:U30"/>
    <mergeCell ref="U31:U32"/>
    <mergeCell ref="M7:N7"/>
    <mergeCell ref="M8:M9"/>
    <mergeCell ref="N9:N10"/>
    <mergeCell ref="M10:M11"/>
    <mergeCell ref="N11:N12"/>
    <mergeCell ref="M12:M13"/>
    <mergeCell ref="U13:U14"/>
    <mergeCell ref="U15:U16"/>
    <mergeCell ref="U17:U18"/>
    <mergeCell ref="U19:U20"/>
    <mergeCell ref="U21:U22"/>
    <mergeCell ref="U23:U24"/>
    <mergeCell ref="T24:T25"/>
    <mergeCell ref="T26:T27"/>
    <mergeCell ref="T28:T29"/>
    <mergeCell ref="T30:T31"/>
    <mergeCell ref="T32:T33"/>
    <mergeCell ref="T7:U7"/>
    <mergeCell ref="T8:T9"/>
    <mergeCell ref="U9:U10"/>
    <mergeCell ref="T10:T11"/>
    <mergeCell ref="U11:U12"/>
    <mergeCell ref="T12:T13"/>
    <mergeCell ref="T14:T15"/>
    <mergeCell ref="T16:T17"/>
    <mergeCell ref="T18:T19"/>
    <mergeCell ref="T20:T21"/>
    <mergeCell ref="T22:T23"/>
    <mergeCell ref="S4:S5"/>
    <mergeCell ref="B5:D5"/>
    <mergeCell ref="I5:K5"/>
    <mergeCell ref="P5:R5"/>
    <mergeCell ref="B3:D3"/>
    <mergeCell ref="I3:K3"/>
    <mergeCell ref="P3:R3"/>
    <mergeCell ref="B4:D4"/>
    <mergeCell ref="E4:E5"/>
    <mergeCell ref="I4:K4"/>
    <mergeCell ref="L4:L5"/>
    <mergeCell ref="P4:R4"/>
    <mergeCell ref="B1:D1"/>
    <mergeCell ref="I1:K1"/>
    <mergeCell ref="P1:R1"/>
    <mergeCell ref="B2:D2"/>
    <mergeCell ref="I2:K2"/>
    <mergeCell ref="P2:R2"/>
  </mergeCells>
  <printOptions horizontalCentered="1" verticalCentered="1"/>
  <pageMargins left="0.7" right="0.45" top="0.25" bottom="0.75" header="0.3" footer="0.3"/>
  <pageSetup paperSize="9" scale="2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U36"/>
  <sheetViews>
    <sheetView topLeftCell="K19" workbookViewId="0">
      <selection activeCell="P1" sqref="P1:U33"/>
    </sheetView>
  </sheetViews>
  <sheetFormatPr defaultRowHeight="15" x14ac:dyDescent="0.25"/>
  <cols>
    <col min="2" max="2" width="6.140625" style="1" customWidth="1"/>
    <col min="3" max="3" width="12" customWidth="1"/>
    <col min="4" max="4" width="46.140625" customWidth="1"/>
    <col min="5" max="5" width="8" customWidth="1"/>
    <col min="6" max="7" width="10.7109375" customWidth="1"/>
    <col min="9" max="9" width="6.140625" style="1" customWidth="1"/>
    <col min="10" max="10" width="12" customWidth="1"/>
    <col min="11" max="11" width="46.140625" customWidth="1"/>
    <col min="12" max="12" width="8" customWidth="1"/>
    <col min="13" max="14" width="10.7109375" customWidth="1"/>
    <col min="16" max="16" width="6.140625" style="1" customWidth="1"/>
    <col min="17" max="17" width="12" customWidth="1"/>
    <col min="18" max="18" width="46.140625" customWidth="1"/>
    <col min="19" max="19" width="8" customWidth="1"/>
    <col min="20" max="21" width="10.7109375" customWidth="1"/>
  </cols>
  <sheetData>
    <row r="1" spans="2:21" ht="26.25" x14ac:dyDescent="0.4">
      <c r="B1" s="55" t="s">
        <v>639</v>
      </c>
      <c r="C1" s="55"/>
      <c r="D1" s="55"/>
      <c r="E1" s="30"/>
      <c r="F1" s="30"/>
      <c r="G1" s="30"/>
      <c r="I1" s="55" t="s">
        <v>639</v>
      </c>
      <c r="J1" s="55"/>
      <c r="K1" s="55"/>
      <c r="L1" s="30"/>
      <c r="M1" s="30"/>
      <c r="N1" s="30"/>
      <c r="P1" s="55" t="s">
        <v>639</v>
      </c>
      <c r="Q1" s="55"/>
      <c r="R1" s="55"/>
      <c r="S1" s="30"/>
      <c r="T1" s="30"/>
      <c r="U1" s="30"/>
    </row>
    <row r="2" spans="2:21" ht="23.25" x14ac:dyDescent="0.35">
      <c r="B2" s="69" t="s">
        <v>409</v>
      </c>
      <c r="C2" s="69"/>
      <c r="D2" s="69"/>
      <c r="E2" s="30"/>
      <c r="F2" s="30"/>
      <c r="G2" s="30"/>
      <c r="I2" s="69" t="s">
        <v>409</v>
      </c>
      <c r="J2" s="69"/>
      <c r="K2" s="69"/>
      <c r="L2" s="30"/>
      <c r="M2" s="30"/>
      <c r="N2" s="30"/>
      <c r="P2" s="69" t="s">
        <v>409</v>
      </c>
      <c r="Q2" s="69"/>
      <c r="R2" s="69"/>
      <c r="S2" s="30"/>
      <c r="T2" s="30"/>
      <c r="U2" s="30"/>
    </row>
    <row r="3" spans="2:21" ht="24" thickBot="1" x14ac:dyDescent="0.4">
      <c r="B3" s="69" t="s">
        <v>410</v>
      </c>
      <c r="C3" s="69"/>
      <c r="D3" s="69"/>
      <c r="E3" s="30"/>
      <c r="F3" s="30"/>
      <c r="G3" s="30"/>
      <c r="I3" s="69" t="s">
        <v>410</v>
      </c>
      <c r="J3" s="69"/>
      <c r="K3" s="69"/>
      <c r="L3" s="30"/>
      <c r="M3" s="30"/>
      <c r="N3" s="30"/>
      <c r="P3" s="69" t="s">
        <v>410</v>
      </c>
      <c r="Q3" s="69"/>
      <c r="R3" s="69"/>
      <c r="S3" s="30"/>
      <c r="T3" s="30"/>
      <c r="U3" s="30"/>
    </row>
    <row r="4" spans="2:21" ht="26.25" x14ac:dyDescent="0.35">
      <c r="B4" s="57" t="s">
        <v>413</v>
      </c>
      <c r="C4" s="57"/>
      <c r="D4" s="68"/>
      <c r="E4" s="58">
        <v>53</v>
      </c>
      <c r="F4" s="45"/>
      <c r="G4" s="45"/>
      <c r="I4" s="57" t="s">
        <v>413</v>
      </c>
      <c r="J4" s="57"/>
      <c r="K4" s="68"/>
      <c r="L4" s="58">
        <v>53</v>
      </c>
      <c r="M4" s="45"/>
      <c r="N4" s="45"/>
      <c r="P4" s="57" t="s">
        <v>413</v>
      </c>
      <c r="Q4" s="57"/>
      <c r="R4" s="68"/>
      <c r="S4" s="58">
        <v>53</v>
      </c>
      <c r="T4" s="45"/>
      <c r="U4" s="45"/>
    </row>
    <row r="5" spans="2:21" ht="27" thickBot="1" x14ac:dyDescent="0.4">
      <c r="B5" s="57" t="s">
        <v>334</v>
      </c>
      <c r="C5" s="57"/>
      <c r="D5" s="68"/>
      <c r="E5" s="59"/>
      <c r="F5" s="45"/>
      <c r="G5" s="45"/>
      <c r="I5" s="57" t="s">
        <v>335</v>
      </c>
      <c r="J5" s="57"/>
      <c r="K5" s="68"/>
      <c r="L5" s="59"/>
      <c r="M5" s="45"/>
      <c r="N5" s="45"/>
      <c r="P5" s="57" t="s">
        <v>408</v>
      </c>
      <c r="Q5" s="57"/>
      <c r="R5" s="68"/>
      <c r="S5" s="59"/>
      <c r="T5" s="45"/>
      <c r="U5" s="45"/>
    </row>
    <row r="6" spans="2:21" ht="15.75" thickBot="1" x14ac:dyDescent="0.3"/>
    <row r="7" spans="2:21" ht="21.95" customHeight="1" thickBot="1" x14ac:dyDescent="0.3">
      <c r="B7" s="17" t="s">
        <v>0</v>
      </c>
      <c r="C7" s="18" t="s">
        <v>1</v>
      </c>
      <c r="D7" s="18" t="s">
        <v>2</v>
      </c>
      <c r="E7" s="19" t="s">
        <v>338</v>
      </c>
      <c r="F7" s="63" t="s">
        <v>638</v>
      </c>
      <c r="G7" s="64"/>
      <c r="I7" s="17" t="s">
        <v>0</v>
      </c>
      <c r="J7" s="18" t="s">
        <v>1</v>
      </c>
      <c r="K7" s="18" t="s">
        <v>2</v>
      </c>
      <c r="L7" s="19" t="s">
        <v>338</v>
      </c>
      <c r="M7" s="63" t="s">
        <v>638</v>
      </c>
      <c r="N7" s="64"/>
      <c r="P7" s="17" t="s">
        <v>0</v>
      </c>
      <c r="Q7" s="18" t="s">
        <v>1</v>
      </c>
      <c r="R7" s="18" t="s">
        <v>2</v>
      </c>
      <c r="S7" s="19" t="s">
        <v>338</v>
      </c>
      <c r="T7" s="63" t="s">
        <v>638</v>
      </c>
      <c r="U7" s="64"/>
    </row>
    <row r="8" spans="2:21" ht="21.95" customHeight="1" thickTop="1" x14ac:dyDescent="0.25">
      <c r="B8" s="16">
        <v>1</v>
      </c>
      <c r="C8" s="4" t="s">
        <v>212</v>
      </c>
      <c r="D8" s="6" t="s">
        <v>213</v>
      </c>
      <c r="E8" s="9" t="s">
        <v>337</v>
      </c>
      <c r="F8" s="60">
        <f>B8</f>
        <v>1</v>
      </c>
      <c r="G8" s="50"/>
      <c r="I8" s="16">
        <v>26</v>
      </c>
      <c r="J8" s="4" t="s">
        <v>384</v>
      </c>
      <c r="K8" s="6" t="s">
        <v>385</v>
      </c>
      <c r="L8" s="9" t="s">
        <v>337</v>
      </c>
      <c r="M8" s="60">
        <f>I8</f>
        <v>26</v>
      </c>
      <c r="N8" s="50"/>
      <c r="P8" s="16">
        <v>51</v>
      </c>
      <c r="Q8" s="4" t="s">
        <v>390</v>
      </c>
      <c r="R8" s="6" t="s">
        <v>391</v>
      </c>
      <c r="S8" s="9" t="s">
        <v>337</v>
      </c>
      <c r="T8" s="60">
        <f>P8</f>
        <v>51</v>
      </c>
      <c r="U8" s="50"/>
    </row>
    <row r="9" spans="2:21" ht="21.95" customHeight="1" x14ac:dyDescent="0.25">
      <c r="B9" s="2">
        <v>2</v>
      </c>
      <c r="C9" s="4" t="s">
        <v>214</v>
      </c>
      <c r="D9" s="6" t="s">
        <v>215</v>
      </c>
      <c r="E9" s="9" t="s">
        <v>337</v>
      </c>
      <c r="F9" s="61"/>
      <c r="G9" s="62">
        <f>B9</f>
        <v>2</v>
      </c>
      <c r="I9" s="2">
        <v>27</v>
      </c>
      <c r="J9" s="4" t="s">
        <v>386</v>
      </c>
      <c r="K9" s="6" t="s">
        <v>387</v>
      </c>
      <c r="L9" s="9" t="s">
        <v>337</v>
      </c>
      <c r="M9" s="61"/>
      <c r="N9" s="62">
        <f>I9</f>
        <v>27</v>
      </c>
      <c r="P9" s="2">
        <v>52</v>
      </c>
      <c r="Q9" s="4" t="s">
        <v>392</v>
      </c>
      <c r="R9" s="6" t="s">
        <v>393</v>
      </c>
      <c r="S9" s="9" t="s">
        <v>337</v>
      </c>
      <c r="T9" s="61"/>
      <c r="U9" s="62">
        <f>P9</f>
        <v>52</v>
      </c>
    </row>
    <row r="10" spans="2:21" ht="21.95" customHeight="1" x14ac:dyDescent="0.25">
      <c r="B10" s="2">
        <v>3</v>
      </c>
      <c r="C10" s="4" t="s">
        <v>216</v>
      </c>
      <c r="D10" s="6" t="s">
        <v>217</v>
      </c>
      <c r="E10" s="9" t="s">
        <v>337</v>
      </c>
      <c r="F10" s="62">
        <f>B10</f>
        <v>3</v>
      </c>
      <c r="G10" s="61"/>
      <c r="I10" s="2">
        <v>28</v>
      </c>
      <c r="J10" s="4" t="s">
        <v>11</v>
      </c>
      <c r="K10" s="6" t="s">
        <v>12</v>
      </c>
      <c r="L10" s="9" t="s">
        <v>337</v>
      </c>
      <c r="M10" s="62">
        <f>I10</f>
        <v>28</v>
      </c>
      <c r="N10" s="61"/>
      <c r="P10" s="2">
        <v>53</v>
      </c>
      <c r="Q10" s="4" t="s">
        <v>411</v>
      </c>
      <c r="R10" s="6" t="s">
        <v>412</v>
      </c>
      <c r="S10" s="9" t="s">
        <v>337</v>
      </c>
      <c r="T10" s="62">
        <f>P10</f>
        <v>53</v>
      </c>
      <c r="U10" s="61"/>
    </row>
    <row r="11" spans="2:21" ht="21.95" customHeight="1" x14ac:dyDescent="0.25">
      <c r="B11" s="2">
        <v>4</v>
      </c>
      <c r="C11" s="4" t="s">
        <v>218</v>
      </c>
      <c r="D11" s="6" t="s">
        <v>219</v>
      </c>
      <c r="E11" s="9" t="s">
        <v>337</v>
      </c>
      <c r="F11" s="61"/>
      <c r="G11" s="62">
        <f t="shared" ref="G11" si="0">B11</f>
        <v>4</v>
      </c>
      <c r="I11" s="2">
        <v>29</v>
      </c>
      <c r="J11" s="4" t="s">
        <v>13</v>
      </c>
      <c r="K11" s="6" t="s">
        <v>14</v>
      </c>
      <c r="L11" s="9" t="s">
        <v>337</v>
      </c>
      <c r="M11" s="61"/>
      <c r="N11" s="62">
        <f t="shared" ref="N11" si="1">I11</f>
        <v>29</v>
      </c>
      <c r="P11" s="2">
        <v>54</v>
      </c>
      <c r="Q11" s="20"/>
      <c r="R11" s="21"/>
      <c r="S11" s="22"/>
      <c r="T11" s="61"/>
      <c r="U11" s="62">
        <f t="shared" ref="U11" si="2">P11</f>
        <v>54</v>
      </c>
    </row>
    <row r="12" spans="2:21" ht="21.95" customHeight="1" x14ac:dyDescent="0.25">
      <c r="B12" s="2">
        <v>5</v>
      </c>
      <c r="C12" s="4" t="s">
        <v>220</v>
      </c>
      <c r="D12" s="6" t="s">
        <v>221</v>
      </c>
      <c r="E12" s="9" t="s">
        <v>337</v>
      </c>
      <c r="F12" s="62">
        <f t="shared" ref="F12" si="3">B12</f>
        <v>5</v>
      </c>
      <c r="G12" s="61"/>
      <c r="I12" s="2">
        <v>30</v>
      </c>
      <c r="J12" s="4" t="s">
        <v>258</v>
      </c>
      <c r="K12" s="6" t="s">
        <v>259</v>
      </c>
      <c r="L12" s="9" t="s">
        <v>337</v>
      </c>
      <c r="M12" s="62">
        <f t="shared" ref="M12" si="4">I12</f>
        <v>30</v>
      </c>
      <c r="N12" s="61"/>
      <c r="P12" s="2">
        <v>55</v>
      </c>
      <c r="Q12" s="20"/>
      <c r="R12" s="21"/>
      <c r="S12" s="22"/>
      <c r="T12" s="62">
        <f t="shared" ref="T12" si="5">P12</f>
        <v>55</v>
      </c>
      <c r="U12" s="61"/>
    </row>
    <row r="13" spans="2:21" ht="21.95" customHeight="1" x14ac:dyDescent="0.25">
      <c r="B13" s="2">
        <v>6</v>
      </c>
      <c r="C13" s="4" t="s">
        <v>222</v>
      </c>
      <c r="D13" s="6" t="s">
        <v>223</v>
      </c>
      <c r="E13" s="9" t="s">
        <v>337</v>
      </c>
      <c r="F13" s="61"/>
      <c r="G13" s="62">
        <f t="shared" ref="G13" si="6">B13</f>
        <v>6</v>
      </c>
      <c r="I13" s="2">
        <v>31</v>
      </c>
      <c r="J13" s="4" t="s">
        <v>5</v>
      </c>
      <c r="K13" s="6" t="s">
        <v>6</v>
      </c>
      <c r="L13" s="9" t="s">
        <v>337</v>
      </c>
      <c r="M13" s="61"/>
      <c r="N13" s="62">
        <f t="shared" ref="N13" si="7">I13</f>
        <v>31</v>
      </c>
      <c r="P13" s="2">
        <v>56</v>
      </c>
      <c r="Q13" s="20"/>
      <c r="R13" s="21"/>
      <c r="S13" s="22"/>
      <c r="T13" s="61"/>
      <c r="U13" s="62">
        <f t="shared" ref="U13" si="8">P13</f>
        <v>56</v>
      </c>
    </row>
    <row r="14" spans="2:21" ht="21.95" customHeight="1" x14ac:dyDescent="0.25">
      <c r="B14" s="2">
        <v>7</v>
      </c>
      <c r="C14" s="4" t="s">
        <v>224</v>
      </c>
      <c r="D14" s="6" t="s">
        <v>225</v>
      </c>
      <c r="E14" s="9" t="s">
        <v>337</v>
      </c>
      <c r="F14" s="62">
        <f t="shared" ref="F14" si="9">B14</f>
        <v>7</v>
      </c>
      <c r="G14" s="61"/>
      <c r="I14" s="2">
        <v>32</v>
      </c>
      <c r="J14" s="4" t="s">
        <v>66</v>
      </c>
      <c r="K14" s="6" t="s">
        <v>67</v>
      </c>
      <c r="L14" s="9" t="s">
        <v>337</v>
      </c>
      <c r="M14" s="62">
        <f t="shared" ref="M14" si="10">I14</f>
        <v>32</v>
      </c>
      <c r="N14" s="61"/>
      <c r="P14" s="2">
        <v>57</v>
      </c>
      <c r="Q14" s="20"/>
      <c r="R14" s="21"/>
      <c r="S14" s="22"/>
      <c r="T14" s="62">
        <f t="shared" ref="T14" si="11">P14</f>
        <v>57</v>
      </c>
      <c r="U14" s="61"/>
    </row>
    <row r="15" spans="2:21" ht="21.95" customHeight="1" x14ac:dyDescent="0.25">
      <c r="B15" s="2">
        <v>8</v>
      </c>
      <c r="C15" s="4" t="s">
        <v>226</v>
      </c>
      <c r="D15" s="6" t="s">
        <v>227</v>
      </c>
      <c r="E15" s="9" t="s">
        <v>337</v>
      </c>
      <c r="F15" s="61"/>
      <c r="G15" s="62">
        <f t="shared" ref="G15" si="12">B15</f>
        <v>8</v>
      </c>
      <c r="I15" s="2">
        <v>33</v>
      </c>
      <c r="J15" s="4" t="s">
        <v>196</v>
      </c>
      <c r="K15" s="6" t="s">
        <v>197</v>
      </c>
      <c r="L15" s="9" t="s">
        <v>337</v>
      </c>
      <c r="M15" s="61"/>
      <c r="N15" s="62">
        <f t="shared" ref="N15" si="13">I15</f>
        <v>33</v>
      </c>
      <c r="P15" s="2">
        <v>58</v>
      </c>
      <c r="Q15" s="20"/>
      <c r="R15" s="21"/>
      <c r="S15" s="22"/>
      <c r="T15" s="61"/>
      <c r="U15" s="62">
        <f t="shared" ref="U15" si="14">P15</f>
        <v>58</v>
      </c>
    </row>
    <row r="16" spans="2:21" ht="21.95" customHeight="1" x14ac:dyDescent="0.25">
      <c r="B16" s="2">
        <v>9</v>
      </c>
      <c r="C16" s="4" t="s">
        <v>228</v>
      </c>
      <c r="D16" s="6" t="s">
        <v>229</v>
      </c>
      <c r="E16" s="9" t="s">
        <v>337</v>
      </c>
      <c r="F16" s="62">
        <f t="shared" ref="F16" si="15">B16</f>
        <v>9</v>
      </c>
      <c r="G16" s="61"/>
      <c r="I16" s="2">
        <v>34</v>
      </c>
      <c r="J16" s="4" t="s">
        <v>266</v>
      </c>
      <c r="K16" s="6" t="s">
        <v>267</v>
      </c>
      <c r="L16" s="9" t="s">
        <v>337</v>
      </c>
      <c r="M16" s="62">
        <f t="shared" ref="M16" si="16">I16</f>
        <v>34</v>
      </c>
      <c r="N16" s="61"/>
      <c r="P16" s="2">
        <v>59</v>
      </c>
      <c r="Q16" s="20"/>
      <c r="R16" s="21"/>
      <c r="S16" s="22"/>
      <c r="T16" s="62">
        <f t="shared" ref="T16" si="17">P16</f>
        <v>59</v>
      </c>
      <c r="U16" s="61"/>
    </row>
    <row r="17" spans="2:21" ht="21.95" customHeight="1" x14ac:dyDescent="0.25">
      <c r="B17" s="2">
        <v>10</v>
      </c>
      <c r="C17" s="4" t="s">
        <v>230</v>
      </c>
      <c r="D17" s="6" t="s">
        <v>231</v>
      </c>
      <c r="E17" s="9" t="s">
        <v>337</v>
      </c>
      <c r="F17" s="61"/>
      <c r="G17" s="62">
        <f t="shared" ref="G17" si="18">B17</f>
        <v>10</v>
      </c>
      <c r="I17" s="2">
        <v>35</v>
      </c>
      <c r="J17" s="4" t="s">
        <v>328</v>
      </c>
      <c r="K17" s="6" t="s">
        <v>329</v>
      </c>
      <c r="L17" s="9" t="s">
        <v>337</v>
      </c>
      <c r="M17" s="61"/>
      <c r="N17" s="62">
        <f t="shared" ref="N17" si="19">I17</f>
        <v>35</v>
      </c>
      <c r="P17" s="2">
        <v>60</v>
      </c>
      <c r="Q17" s="20"/>
      <c r="R17" s="21"/>
      <c r="S17" s="22"/>
      <c r="T17" s="61"/>
      <c r="U17" s="62">
        <f t="shared" ref="U17" si="20">P17</f>
        <v>60</v>
      </c>
    </row>
    <row r="18" spans="2:21" ht="21.95" customHeight="1" x14ac:dyDescent="0.25">
      <c r="B18" s="2">
        <v>11</v>
      </c>
      <c r="C18" s="4" t="s">
        <v>232</v>
      </c>
      <c r="D18" s="6" t="s">
        <v>233</v>
      </c>
      <c r="E18" s="9" t="s">
        <v>337</v>
      </c>
      <c r="F18" s="62">
        <f t="shared" ref="F18" si="21">B18</f>
        <v>11</v>
      </c>
      <c r="G18" s="61"/>
      <c r="I18" s="2">
        <v>36</v>
      </c>
      <c r="J18" s="4" t="s">
        <v>356</v>
      </c>
      <c r="K18" s="6" t="s">
        <v>357</v>
      </c>
      <c r="L18" s="9" t="s">
        <v>337</v>
      </c>
      <c r="M18" s="62">
        <f t="shared" ref="M18" si="22">I18</f>
        <v>36</v>
      </c>
      <c r="N18" s="61"/>
      <c r="P18" s="2">
        <v>61</v>
      </c>
      <c r="Q18" s="20"/>
      <c r="R18" s="21"/>
      <c r="S18" s="22"/>
      <c r="T18" s="62">
        <f t="shared" ref="T18" si="23">P18</f>
        <v>61</v>
      </c>
      <c r="U18" s="61"/>
    </row>
    <row r="19" spans="2:21" ht="21.95" customHeight="1" x14ac:dyDescent="0.25">
      <c r="B19" s="2">
        <v>12</v>
      </c>
      <c r="C19" s="4" t="s">
        <v>234</v>
      </c>
      <c r="D19" s="6" t="s">
        <v>235</v>
      </c>
      <c r="E19" s="9" t="s">
        <v>337</v>
      </c>
      <c r="F19" s="61"/>
      <c r="G19" s="62">
        <f t="shared" ref="G19" si="24">B19</f>
        <v>12</v>
      </c>
      <c r="I19" s="2">
        <v>37</v>
      </c>
      <c r="J19" s="4" t="s">
        <v>360</v>
      </c>
      <c r="K19" s="6" t="s">
        <v>361</v>
      </c>
      <c r="L19" s="9" t="s">
        <v>337</v>
      </c>
      <c r="M19" s="61"/>
      <c r="N19" s="62">
        <f t="shared" ref="N19" si="25">I19</f>
        <v>37</v>
      </c>
      <c r="P19" s="2">
        <v>62</v>
      </c>
      <c r="Q19" s="20"/>
      <c r="R19" s="21"/>
      <c r="S19" s="22"/>
      <c r="T19" s="61"/>
      <c r="U19" s="62">
        <f t="shared" ref="U19" si="26">P19</f>
        <v>62</v>
      </c>
    </row>
    <row r="20" spans="2:21" ht="21.95" customHeight="1" x14ac:dyDescent="0.25">
      <c r="B20" s="2">
        <v>13</v>
      </c>
      <c r="C20" s="4" t="s">
        <v>236</v>
      </c>
      <c r="D20" s="6" t="s">
        <v>237</v>
      </c>
      <c r="E20" s="9" t="s">
        <v>337</v>
      </c>
      <c r="F20" s="62">
        <f t="shared" ref="F20" si="27">B20</f>
        <v>13</v>
      </c>
      <c r="G20" s="61"/>
      <c r="I20" s="2">
        <v>38</v>
      </c>
      <c r="J20" s="4" t="s">
        <v>27</v>
      </c>
      <c r="K20" s="6" t="s">
        <v>28</v>
      </c>
      <c r="L20" s="9" t="s">
        <v>337</v>
      </c>
      <c r="M20" s="62">
        <f t="shared" ref="M20" si="28">I20</f>
        <v>38</v>
      </c>
      <c r="N20" s="61"/>
      <c r="P20" s="2">
        <v>63</v>
      </c>
      <c r="Q20" s="20"/>
      <c r="R20" s="21"/>
      <c r="S20" s="22"/>
      <c r="T20" s="62">
        <f t="shared" ref="T20" si="29">P20</f>
        <v>63</v>
      </c>
      <c r="U20" s="61"/>
    </row>
    <row r="21" spans="2:21" ht="21.95" customHeight="1" x14ac:dyDescent="0.25">
      <c r="B21" s="2">
        <v>14</v>
      </c>
      <c r="C21" s="4" t="s">
        <v>260</v>
      </c>
      <c r="D21" s="6" t="s">
        <v>261</v>
      </c>
      <c r="E21" s="9" t="s">
        <v>337</v>
      </c>
      <c r="F21" s="61"/>
      <c r="G21" s="62">
        <f t="shared" ref="G21" si="30">B21</f>
        <v>14</v>
      </c>
      <c r="I21" s="2">
        <v>39</v>
      </c>
      <c r="J21" s="4" t="s">
        <v>52</v>
      </c>
      <c r="K21" s="6" t="s">
        <v>53</v>
      </c>
      <c r="L21" s="9" t="s">
        <v>337</v>
      </c>
      <c r="M21" s="61"/>
      <c r="N21" s="62">
        <f t="shared" ref="N21" si="31">I21</f>
        <v>39</v>
      </c>
      <c r="P21" s="2">
        <v>64</v>
      </c>
      <c r="Q21" s="20"/>
      <c r="R21" s="21"/>
      <c r="S21" s="22"/>
      <c r="T21" s="61"/>
      <c r="U21" s="62">
        <f t="shared" ref="U21" si="32">P21</f>
        <v>64</v>
      </c>
    </row>
    <row r="22" spans="2:21" ht="21.95" customHeight="1" x14ac:dyDescent="0.25">
      <c r="B22" s="2">
        <v>15</v>
      </c>
      <c r="C22" s="4" t="s">
        <v>262</v>
      </c>
      <c r="D22" s="6" t="s">
        <v>263</v>
      </c>
      <c r="E22" s="9" t="s">
        <v>337</v>
      </c>
      <c r="F22" s="62">
        <f t="shared" ref="F22" si="33">B22</f>
        <v>15</v>
      </c>
      <c r="G22" s="61"/>
      <c r="I22" s="2">
        <v>40</v>
      </c>
      <c r="J22" s="4" t="s">
        <v>238</v>
      </c>
      <c r="K22" s="6" t="s">
        <v>239</v>
      </c>
      <c r="L22" s="9" t="s">
        <v>337</v>
      </c>
      <c r="M22" s="62">
        <f t="shared" ref="M22" si="34">I22</f>
        <v>40</v>
      </c>
      <c r="N22" s="61"/>
      <c r="P22" s="2">
        <v>65</v>
      </c>
      <c r="Q22" s="20"/>
      <c r="R22" s="21"/>
      <c r="S22" s="22"/>
      <c r="T22" s="62">
        <f t="shared" ref="T22" si="35">P22</f>
        <v>65</v>
      </c>
      <c r="U22" s="61"/>
    </row>
    <row r="23" spans="2:21" ht="21.95" customHeight="1" x14ac:dyDescent="0.25">
      <c r="B23" s="2">
        <v>16</v>
      </c>
      <c r="C23" s="4" t="s">
        <v>268</v>
      </c>
      <c r="D23" s="6" t="s">
        <v>269</v>
      </c>
      <c r="E23" s="9" t="s">
        <v>337</v>
      </c>
      <c r="F23" s="61"/>
      <c r="G23" s="62">
        <f t="shared" ref="G23" si="36">B23</f>
        <v>16</v>
      </c>
      <c r="I23" s="2">
        <v>41</v>
      </c>
      <c r="J23" s="4" t="s">
        <v>240</v>
      </c>
      <c r="K23" s="6" t="s">
        <v>241</v>
      </c>
      <c r="L23" s="9" t="s">
        <v>337</v>
      </c>
      <c r="M23" s="61"/>
      <c r="N23" s="62">
        <f t="shared" ref="N23" si="37">I23</f>
        <v>41</v>
      </c>
      <c r="P23" s="2">
        <v>66</v>
      </c>
      <c r="Q23" s="20"/>
      <c r="R23" s="21"/>
      <c r="S23" s="22"/>
      <c r="T23" s="61"/>
      <c r="U23" s="62">
        <f t="shared" ref="U23" si="38">P23</f>
        <v>66</v>
      </c>
    </row>
    <row r="24" spans="2:21" ht="21.95" customHeight="1" x14ac:dyDescent="0.25">
      <c r="B24" s="7">
        <v>17</v>
      </c>
      <c r="C24" s="4" t="s">
        <v>324</v>
      </c>
      <c r="D24" s="6" t="s">
        <v>325</v>
      </c>
      <c r="E24" s="9" t="s">
        <v>337</v>
      </c>
      <c r="F24" s="62">
        <f t="shared" ref="F24" si="39">B24</f>
        <v>17</v>
      </c>
      <c r="G24" s="61"/>
      <c r="I24" s="2">
        <v>42</v>
      </c>
      <c r="J24" s="4" t="s">
        <v>242</v>
      </c>
      <c r="K24" s="6" t="s">
        <v>243</v>
      </c>
      <c r="L24" s="9" t="s">
        <v>337</v>
      </c>
      <c r="M24" s="62">
        <f t="shared" ref="M24" si="40">I24</f>
        <v>42</v>
      </c>
      <c r="N24" s="61"/>
      <c r="P24" s="2">
        <v>67</v>
      </c>
      <c r="Q24" s="20"/>
      <c r="R24" s="21"/>
      <c r="S24" s="22"/>
      <c r="T24" s="62">
        <f t="shared" ref="T24" si="41">P24</f>
        <v>67</v>
      </c>
      <c r="U24" s="61"/>
    </row>
    <row r="25" spans="2:21" ht="21.95" customHeight="1" x14ac:dyDescent="0.25">
      <c r="B25" s="2">
        <v>18</v>
      </c>
      <c r="C25" s="4" t="s">
        <v>344</v>
      </c>
      <c r="D25" s="6" t="s">
        <v>345</v>
      </c>
      <c r="E25" s="9" t="s">
        <v>337</v>
      </c>
      <c r="F25" s="61"/>
      <c r="G25" s="62">
        <f t="shared" ref="G25" si="42">B25</f>
        <v>18</v>
      </c>
      <c r="I25" s="2">
        <v>43</v>
      </c>
      <c r="J25" s="4" t="s">
        <v>244</v>
      </c>
      <c r="K25" s="6" t="s">
        <v>245</v>
      </c>
      <c r="L25" s="9" t="s">
        <v>337</v>
      </c>
      <c r="M25" s="61"/>
      <c r="N25" s="62">
        <f t="shared" ref="N25" si="43">I25</f>
        <v>43</v>
      </c>
      <c r="P25" s="2">
        <v>68</v>
      </c>
      <c r="Q25" s="20"/>
      <c r="R25" s="21"/>
      <c r="S25" s="22"/>
      <c r="T25" s="61"/>
      <c r="U25" s="62">
        <f t="shared" ref="U25" si="44">P25</f>
        <v>68</v>
      </c>
    </row>
    <row r="26" spans="2:21" ht="21.95" customHeight="1" x14ac:dyDescent="0.25">
      <c r="B26" s="2">
        <v>19</v>
      </c>
      <c r="C26" s="4" t="s">
        <v>358</v>
      </c>
      <c r="D26" s="6" t="s">
        <v>359</v>
      </c>
      <c r="E26" s="9" t="s">
        <v>337</v>
      </c>
      <c r="F26" s="62">
        <f t="shared" ref="F26" si="45">B26</f>
        <v>19</v>
      </c>
      <c r="G26" s="61"/>
      <c r="I26" s="2">
        <v>44</v>
      </c>
      <c r="J26" s="4" t="s">
        <v>246</v>
      </c>
      <c r="K26" s="6" t="s">
        <v>247</v>
      </c>
      <c r="L26" s="9" t="s">
        <v>337</v>
      </c>
      <c r="M26" s="62">
        <f t="shared" ref="M26" si="46">I26</f>
        <v>44</v>
      </c>
      <c r="N26" s="61"/>
      <c r="P26" s="2">
        <v>69</v>
      </c>
      <c r="Q26" s="20"/>
      <c r="R26" s="21"/>
      <c r="S26" s="22"/>
      <c r="T26" s="62">
        <f t="shared" ref="T26" si="47">P26</f>
        <v>69</v>
      </c>
      <c r="U26" s="61"/>
    </row>
    <row r="27" spans="2:21" ht="21.95" customHeight="1" x14ac:dyDescent="0.25">
      <c r="B27" s="2">
        <v>20</v>
      </c>
      <c r="C27" s="4" t="s">
        <v>394</v>
      </c>
      <c r="D27" s="6" t="s">
        <v>395</v>
      </c>
      <c r="E27" s="9" t="s">
        <v>337</v>
      </c>
      <c r="F27" s="61"/>
      <c r="G27" s="62">
        <f t="shared" ref="G27" si="48">B27</f>
        <v>20</v>
      </c>
      <c r="I27" s="2">
        <v>45</v>
      </c>
      <c r="J27" s="4" t="s">
        <v>248</v>
      </c>
      <c r="K27" s="6" t="s">
        <v>249</v>
      </c>
      <c r="L27" s="9" t="s">
        <v>337</v>
      </c>
      <c r="M27" s="61"/>
      <c r="N27" s="62">
        <f t="shared" ref="N27" si="49">I27</f>
        <v>45</v>
      </c>
      <c r="P27" s="2">
        <v>70</v>
      </c>
      <c r="Q27" s="20"/>
      <c r="R27" s="21"/>
      <c r="S27" s="22"/>
      <c r="T27" s="61"/>
      <c r="U27" s="62">
        <f t="shared" ref="U27" si="50">P27</f>
        <v>70</v>
      </c>
    </row>
    <row r="28" spans="2:21" ht="21.95" customHeight="1" x14ac:dyDescent="0.25">
      <c r="B28" s="2">
        <v>21</v>
      </c>
      <c r="C28" s="4" t="s">
        <v>400</v>
      </c>
      <c r="D28" s="6" t="s">
        <v>401</v>
      </c>
      <c r="E28" s="9" t="s">
        <v>337</v>
      </c>
      <c r="F28" s="62">
        <f t="shared" ref="F28" si="51">B28</f>
        <v>21</v>
      </c>
      <c r="G28" s="61"/>
      <c r="I28" s="2">
        <v>46</v>
      </c>
      <c r="J28" s="4" t="s">
        <v>250</v>
      </c>
      <c r="K28" s="6" t="s">
        <v>251</v>
      </c>
      <c r="L28" s="9" t="s">
        <v>337</v>
      </c>
      <c r="M28" s="62">
        <f t="shared" ref="M28" si="52">I28</f>
        <v>46</v>
      </c>
      <c r="N28" s="61"/>
      <c r="P28" s="2">
        <v>71</v>
      </c>
      <c r="Q28" s="20"/>
      <c r="R28" s="21"/>
      <c r="S28" s="22"/>
      <c r="T28" s="62">
        <f t="shared" ref="T28" si="53">P28</f>
        <v>71</v>
      </c>
      <c r="U28" s="61"/>
    </row>
    <row r="29" spans="2:21" ht="21.95" customHeight="1" x14ac:dyDescent="0.25">
      <c r="B29" s="2">
        <v>22</v>
      </c>
      <c r="C29" s="4" t="s">
        <v>402</v>
      </c>
      <c r="D29" s="6" t="s">
        <v>403</v>
      </c>
      <c r="E29" s="9" t="s">
        <v>337</v>
      </c>
      <c r="F29" s="61"/>
      <c r="G29" s="62">
        <f t="shared" ref="G29" si="54">B29</f>
        <v>22</v>
      </c>
      <c r="I29" s="2">
        <v>47</v>
      </c>
      <c r="J29" s="4" t="s">
        <v>252</v>
      </c>
      <c r="K29" s="6" t="s">
        <v>253</v>
      </c>
      <c r="L29" s="9" t="s">
        <v>337</v>
      </c>
      <c r="M29" s="61"/>
      <c r="N29" s="62">
        <f t="shared" ref="N29" si="55">I29</f>
        <v>47</v>
      </c>
      <c r="P29" s="2">
        <v>72</v>
      </c>
      <c r="Q29" s="20"/>
      <c r="R29" s="21"/>
      <c r="S29" s="22"/>
      <c r="T29" s="61"/>
      <c r="U29" s="62">
        <f t="shared" ref="U29" si="56">P29</f>
        <v>72</v>
      </c>
    </row>
    <row r="30" spans="2:21" ht="21.95" customHeight="1" x14ac:dyDescent="0.25">
      <c r="B30" s="2">
        <v>23</v>
      </c>
      <c r="C30" s="4" t="s">
        <v>404</v>
      </c>
      <c r="D30" s="6" t="s">
        <v>405</v>
      </c>
      <c r="E30" s="9" t="s">
        <v>337</v>
      </c>
      <c r="F30" s="62">
        <f t="shared" ref="F30" si="57">B30</f>
        <v>23</v>
      </c>
      <c r="G30" s="61"/>
      <c r="I30" s="2">
        <v>48</v>
      </c>
      <c r="J30" s="4" t="s">
        <v>254</v>
      </c>
      <c r="K30" s="6" t="s">
        <v>255</v>
      </c>
      <c r="L30" s="9" t="s">
        <v>337</v>
      </c>
      <c r="M30" s="62">
        <f t="shared" ref="M30" si="58">I30</f>
        <v>48</v>
      </c>
      <c r="N30" s="61"/>
      <c r="P30" s="2">
        <v>73</v>
      </c>
      <c r="Q30" s="20"/>
      <c r="R30" s="21"/>
      <c r="S30" s="22"/>
      <c r="T30" s="62">
        <f t="shared" ref="T30" si="59">P30</f>
        <v>73</v>
      </c>
      <c r="U30" s="61"/>
    </row>
    <row r="31" spans="2:21" ht="21.95" customHeight="1" x14ac:dyDescent="0.25">
      <c r="B31" s="2">
        <v>24</v>
      </c>
      <c r="C31" s="4" t="s">
        <v>7</v>
      </c>
      <c r="D31" s="6" t="s">
        <v>8</v>
      </c>
      <c r="E31" s="9" t="s">
        <v>337</v>
      </c>
      <c r="F31" s="61"/>
      <c r="G31" s="62">
        <f t="shared" ref="G31" si="60">B31</f>
        <v>24</v>
      </c>
      <c r="I31" s="2">
        <v>49</v>
      </c>
      <c r="J31" s="4" t="s">
        <v>256</v>
      </c>
      <c r="K31" s="6" t="s">
        <v>257</v>
      </c>
      <c r="L31" s="9" t="s">
        <v>337</v>
      </c>
      <c r="M31" s="61"/>
      <c r="N31" s="62">
        <f t="shared" ref="N31" si="61">I31</f>
        <v>49</v>
      </c>
      <c r="P31" s="2">
        <v>74</v>
      </c>
      <c r="Q31" s="34"/>
      <c r="R31" s="35"/>
      <c r="S31" s="36"/>
      <c r="T31" s="61"/>
      <c r="U31" s="62">
        <f t="shared" ref="U31" si="62">P31</f>
        <v>74</v>
      </c>
    </row>
    <row r="32" spans="2:21" ht="21.95" customHeight="1" thickBot="1" x14ac:dyDescent="0.3">
      <c r="B32" s="3">
        <v>25</v>
      </c>
      <c r="C32" s="5" t="s">
        <v>9</v>
      </c>
      <c r="D32" s="10" t="s">
        <v>10</v>
      </c>
      <c r="E32" s="11" t="s">
        <v>337</v>
      </c>
      <c r="F32" s="62">
        <f t="shared" ref="F32" si="63">B32</f>
        <v>25</v>
      </c>
      <c r="G32" s="65"/>
      <c r="I32" s="3">
        <v>50</v>
      </c>
      <c r="J32" s="5" t="s">
        <v>388</v>
      </c>
      <c r="K32" s="10" t="s">
        <v>389</v>
      </c>
      <c r="L32" s="11" t="s">
        <v>337</v>
      </c>
      <c r="M32" s="62">
        <f t="shared" ref="M32" si="64">I32</f>
        <v>50</v>
      </c>
      <c r="N32" s="65"/>
      <c r="P32" s="3">
        <v>75</v>
      </c>
      <c r="Q32" s="23"/>
      <c r="R32" s="24"/>
      <c r="S32" s="25"/>
      <c r="T32" s="62">
        <f t="shared" ref="T32" si="65">P32</f>
        <v>75</v>
      </c>
      <c r="U32" s="65"/>
    </row>
    <row r="33" spans="2:21" ht="21.95" customHeight="1" thickBot="1" x14ac:dyDescent="0.3">
      <c r="B33" s="51"/>
      <c r="C33" s="52"/>
      <c r="D33" s="52"/>
      <c r="E33" s="53"/>
      <c r="F33" s="66"/>
      <c r="G33" s="54"/>
      <c r="I33" s="51"/>
      <c r="J33" s="52"/>
      <c r="K33" s="52"/>
      <c r="L33" s="53"/>
      <c r="M33" s="66"/>
      <c r="N33" s="54"/>
      <c r="P33" s="51"/>
      <c r="Q33" s="52"/>
      <c r="R33" s="52"/>
      <c r="S33" s="53"/>
      <c r="T33" s="66"/>
      <c r="U33" s="54"/>
    </row>
    <row r="34" spans="2:21" x14ac:dyDescent="0.25">
      <c r="B34"/>
      <c r="I34"/>
      <c r="P34"/>
    </row>
    <row r="35" spans="2:21" x14ac:dyDescent="0.25">
      <c r="B35"/>
      <c r="I35"/>
      <c r="P35"/>
    </row>
    <row r="36" spans="2:21" x14ac:dyDescent="0.25">
      <c r="B36"/>
      <c r="I36"/>
      <c r="P36"/>
    </row>
  </sheetData>
  <mergeCells count="96">
    <mergeCell ref="T22:T23"/>
    <mergeCell ref="U23:U24"/>
    <mergeCell ref="T24:T25"/>
    <mergeCell ref="U25:U26"/>
    <mergeCell ref="T26:T27"/>
    <mergeCell ref="U27:U28"/>
    <mergeCell ref="T28:T29"/>
    <mergeCell ref="U29:U30"/>
    <mergeCell ref="T30:T31"/>
    <mergeCell ref="U31:U32"/>
    <mergeCell ref="T32:T33"/>
    <mergeCell ref="M32:M33"/>
    <mergeCell ref="T7:U7"/>
    <mergeCell ref="T8:T9"/>
    <mergeCell ref="U9:U10"/>
    <mergeCell ref="T10:T11"/>
    <mergeCell ref="U11:U12"/>
    <mergeCell ref="T12:T13"/>
    <mergeCell ref="U13:U14"/>
    <mergeCell ref="T14:T15"/>
    <mergeCell ref="U15:U16"/>
    <mergeCell ref="T16:T17"/>
    <mergeCell ref="U17:U18"/>
    <mergeCell ref="T18:T19"/>
    <mergeCell ref="U19:U20"/>
    <mergeCell ref="T20:T21"/>
    <mergeCell ref="U21:U22"/>
    <mergeCell ref="M16:M17"/>
    <mergeCell ref="N17:N18"/>
    <mergeCell ref="M18:M19"/>
    <mergeCell ref="N19:N20"/>
    <mergeCell ref="M20:M21"/>
    <mergeCell ref="N21:N22"/>
    <mergeCell ref="M22:M23"/>
    <mergeCell ref="N23:N24"/>
    <mergeCell ref="M24:M25"/>
    <mergeCell ref="N25:N26"/>
    <mergeCell ref="M26:M27"/>
    <mergeCell ref="N27:N28"/>
    <mergeCell ref="M28:M29"/>
    <mergeCell ref="N29:N30"/>
    <mergeCell ref="M30:M31"/>
    <mergeCell ref="N31:N32"/>
    <mergeCell ref="G31:G32"/>
    <mergeCell ref="F32:F33"/>
    <mergeCell ref="M7:N7"/>
    <mergeCell ref="M8:M9"/>
    <mergeCell ref="N9:N10"/>
    <mergeCell ref="M10:M11"/>
    <mergeCell ref="N11:N12"/>
    <mergeCell ref="M12:M13"/>
    <mergeCell ref="N13:N14"/>
    <mergeCell ref="M14:M15"/>
    <mergeCell ref="N15:N16"/>
    <mergeCell ref="F20:F21"/>
    <mergeCell ref="F22:F23"/>
    <mergeCell ref="F24:F25"/>
    <mergeCell ref="F26:F27"/>
    <mergeCell ref="F30:F31"/>
    <mergeCell ref="F18:F19"/>
    <mergeCell ref="G23:G24"/>
    <mergeCell ref="G25:G26"/>
    <mergeCell ref="G27:G28"/>
    <mergeCell ref="F28:F29"/>
    <mergeCell ref="G21:G22"/>
    <mergeCell ref="G17:G18"/>
    <mergeCell ref="G19:G20"/>
    <mergeCell ref="G29:G30"/>
    <mergeCell ref="S4:S5"/>
    <mergeCell ref="B5:D5"/>
    <mergeCell ref="I5:K5"/>
    <mergeCell ref="P5:R5"/>
    <mergeCell ref="F7:G7"/>
    <mergeCell ref="F8:F9"/>
    <mergeCell ref="G9:G10"/>
    <mergeCell ref="G11:G12"/>
    <mergeCell ref="G13:G14"/>
    <mergeCell ref="G15:G16"/>
    <mergeCell ref="F10:F11"/>
    <mergeCell ref="F12:F13"/>
    <mergeCell ref="F14:F15"/>
    <mergeCell ref="F16:F17"/>
    <mergeCell ref="B3:D3"/>
    <mergeCell ref="I3:K3"/>
    <mergeCell ref="P3:R3"/>
    <mergeCell ref="B4:D4"/>
    <mergeCell ref="E4:E5"/>
    <mergeCell ref="I4:K4"/>
    <mergeCell ref="L4:L5"/>
    <mergeCell ref="P4:R4"/>
    <mergeCell ref="B1:D1"/>
    <mergeCell ref="I1:K1"/>
    <mergeCell ref="P1:R1"/>
    <mergeCell ref="B2:D2"/>
    <mergeCell ref="I2:K2"/>
    <mergeCell ref="P2:R2"/>
  </mergeCells>
  <printOptions horizontalCentered="1" verticalCentered="1"/>
  <pageMargins left="0.7" right="0.45" top="0.25" bottom="0.75" header="0.3" footer="0.3"/>
  <pageSetup paperSize="9" scale="2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36"/>
  <sheetViews>
    <sheetView tabSelected="1" workbookViewId="0">
      <selection activeCell="D17" sqref="D17"/>
    </sheetView>
  </sheetViews>
  <sheetFormatPr defaultRowHeight="15" x14ac:dyDescent="0.25"/>
  <cols>
    <col min="2" max="2" width="6.140625" style="1" customWidth="1"/>
    <col min="3" max="3" width="12" customWidth="1"/>
    <col min="4" max="4" width="46.140625" customWidth="1"/>
    <col min="5" max="5" width="8" customWidth="1"/>
    <col min="6" max="6" width="10.5703125" customWidth="1"/>
    <col min="8" max="8" width="6.140625" style="1" customWidth="1"/>
    <col min="9" max="9" width="12" customWidth="1"/>
    <col min="10" max="10" width="46.140625" customWidth="1"/>
    <col min="11" max="11" width="8" customWidth="1"/>
    <col min="12" max="12" width="10.5703125" customWidth="1"/>
    <col min="14" max="14" width="6.140625" style="1" customWidth="1"/>
    <col min="15" max="15" width="12" customWidth="1"/>
    <col min="16" max="16" width="46.140625" customWidth="1"/>
    <col min="17" max="17" width="8" customWidth="1"/>
    <col min="18" max="18" width="10.5703125" customWidth="1"/>
  </cols>
  <sheetData>
    <row r="1" spans="2:18" ht="31.5" x14ac:dyDescent="0.5">
      <c r="B1" s="70" t="s">
        <v>3</v>
      </c>
      <c r="C1" s="70"/>
      <c r="D1" s="70"/>
      <c r="E1" s="70"/>
      <c r="F1" s="70"/>
      <c r="H1" s="70" t="s">
        <v>3</v>
      </c>
      <c r="I1" s="70"/>
      <c r="J1" s="70"/>
      <c r="K1" s="70"/>
      <c r="L1" s="70"/>
      <c r="N1" s="70" t="s">
        <v>3</v>
      </c>
      <c r="O1" s="70"/>
      <c r="P1" s="70"/>
      <c r="Q1" s="70"/>
      <c r="R1" s="70"/>
    </row>
    <row r="2" spans="2:18" ht="23.25" x14ac:dyDescent="0.35">
      <c r="B2" s="69" t="s">
        <v>409</v>
      </c>
      <c r="C2" s="69"/>
      <c r="D2" s="69"/>
      <c r="E2" s="69"/>
      <c r="F2" s="69"/>
      <c r="H2" s="69" t="s">
        <v>409</v>
      </c>
      <c r="I2" s="69"/>
      <c r="J2" s="69"/>
      <c r="K2" s="69"/>
      <c r="L2" s="69"/>
      <c r="N2" s="69" t="s">
        <v>409</v>
      </c>
      <c r="O2" s="69"/>
      <c r="P2" s="69"/>
      <c r="Q2" s="69"/>
      <c r="R2" s="69"/>
    </row>
    <row r="3" spans="2:18" ht="24" thickBot="1" x14ac:dyDescent="0.4">
      <c r="B3" s="69" t="s">
        <v>4</v>
      </c>
      <c r="C3" s="69"/>
      <c r="D3" s="69"/>
      <c r="E3" s="69"/>
      <c r="F3" s="69"/>
      <c r="H3" s="69" t="s">
        <v>4</v>
      </c>
      <c r="I3" s="69"/>
      <c r="J3" s="69"/>
      <c r="K3" s="69"/>
      <c r="L3" s="69"/>
      <c r="N3" s="69" t="s">
        <v>4</v>
      </c>
      <c r="O3" s="69"/>
      <c r="P3" s="69"/>
      <c r="Q3" s="69"/>
      <c r="R3" s="69"/>
    </row>
    <row r="4" spans="2:18" ht="26.25" customHeight="1" x14ac:dyDescent="0.35">
      <c r="B4" s="57" t="s">
        <v>339</v>
      </c>
      <c r="C4" s="57"/>
      <c r="D4" s="57"/>
      <c r="E4" s="71">
        <v>75</v>
      </c>
      <c r="F4" s="72"/>
      <c r="H4" s="57" t="s">
        <v>339</v>
      </c>
      <c r="I4" s="57"/>
      <c r="J4" s="57"/>
      <c r="K4" s="75">
        <v>75</v>
      </c>
      <c r="L4" s="76"/>
      <c r="N4" s="57" t="s">
        <v>339</v>
      </c>
      <c r="O4" s="57"/>
      <c r="P4" s="57"/>
      <c r="Q4" s="75">
        <v>75</v>
      </c>
      <c r="R4" s="76"/>
    </row>
    <row r="5" spans="2:18" ht="24" thickBot="1" x14ac:dyDescent="0.4">
      <c r="B5" s="69" t="s">
        <v>35</v>
      </c>
      <c r="C5" s="69"/>
      <c r="D5" s="69"/>
      <c r="E5" s="73"/>
      <c r="F5" s="74"/>
      <c r="H5" s="69" t="s">
        <v>332</v>
      </c>
      <c r="I5" s="69"/>
      <c r="J5" s="69"/>
      <c r="K5" s="77"/>
      <c r="L5" s="78"/>
      <c r="N5" s="69" t="s">
        <v>333</v>
      </c>
      <c r="O5" s="69"/>
      <c r="P5" s="69"/>
      <c r="Q5" s="77"/>
      <c r="R5" s="78"/>
    </row>
    <row r="6" spans="2:18" ht="15.75" thickBot="1" x14ac:dyDescent="0.3"/>
    <row r="7" spans="2:18" ht="21.95" customHeight="1" thickBot="1" x14ac:dyDescent="0.3">
      <c r="B7" s="17" t="s">
        <v>0</v>
      </c>
      <c r="C7" s="18" t="s">
        <v>1</v>
      </c>
      <c r="D7" s="18" t="s">
        <v>2</v>
      </c>
      <c r="E7" s="19" t="s">
        <v>338</v>
      </c>
      <c r="F7" s="49" t="s">
        <v>414</v>
      </c>
      <c r="H7" s="17" t="s">
        <v>0</v>
      </c>
      <c r="I7" s="18" t="s">
        <v>1</v>
      </c>
      <c r="J7" s="18" t="s">
        <v>2</v>
      </c>
      <c r="K7" s="19" t="s">
        <v>338</v>
      </c>
      <c r="L7" s="49" t="s">
        <v>414</v>
      </c>
      <c r="N7" s="17" t="s">
        <v>0</v>
      </c>
      <c r="O7" s="18" t="s">
        <v>1</v>
      </c>
      <c r="P7" s="18" t="s">
        <v>2</v>
      </c>
      <c r="Q7" s="19" t="s">
        <v>338</v>
      </c>
      <c r="R7" s="49" t="s">
        <v>414</v>
      </c>
    </row>
    <row r="8" spans="2:18" ht="21.95" customHeight="1" thickTop="1" x14ac:dyDescent="0.25">
      <c r="B8" s="16">
        <v>1</v>
      </c>
      <c r="C8" s="27" t="s">
        <v>304</v>
      </c>
      <c r="D8" s="28" t="s">
        <v>305</v>
      </c>
      <c r="E8" s="29" t="s">
        <v>336</v>
      </c>
      <c r="F8" s="46" t="str">
        <f>VLOOKUP(C8,kartu!$C$1:$G$217,5,FALSE)</f>
        <v>TOEFL-001</v>
      </c>
      <c r="H8" s="16">
        <v>26</v>
      </c>
      <c r="I8" s="27" t="s">
        <v>150</v>
      </c>
      <c r="J8" s="28" t="s">
        <v>151</v>
      </c>
      <c r="K8" s="29" t="s">
        <v>336</v>
      </c>
      <c r="L8" s="46" t="str">
        <f>VLOOKUP(I8,kartu!$C$1:$G$217,5,FALSE)</f>
        <v>TOEFL-026</v>
      </c>
      <c r="N8" s="16">
        <v>51</v>
      </c>
      <c r="O8" s="4" t="s">
        <v>134</v>
      </c>
      <c r="P8" s="6" t="s">
        <v>135</v>
      </c>
      <c r="Q8" s="9" t="s">
        <v>336</v>
      </c>
      <c r="R8" s="46" t="str">
        <f>VLOOKUP(O8,kartu!$C$1:$G$217,5,FALSE)</f>
        <v>TOEFL-051</v>
      </c>
    </row>
    <row r="9" spans="2:18" ht="21.95" customHeight="1" x14ac:dyDescent="0.25">
      <c r="B9" s="2">
        <v>2</v>
      </c>
      <c r="C9" s="4" t="s">
        <v>290</v>
      </c>
      <c r="D9" s="6" t="s">
        <v>291</v>
      </c>
      <c r="E9" s="9" t="s">
        <v>336</v>
      </c>
      <c r="F9" s="47" t="str">
        <f>VLOOKUP(C9,kartu!$C$1:$G$217,5,FALSE)</f>
        <v>TOEFL-002</v>
      </c>
      <c r="H9" s="2">
        <v>27</v>
      </c>
      <c r="I9" s="4" t="s">
        <v>280</v>
      </c>
      <c r="J9" s="6" t="s">
        <v>281</v>
      </c>
      <c r="K9" s="9" t="s">
        <v>336</v>
      </c>
      <c r="L9" s="47" t="str">
        <f>VLOOKUP(I9,kartu!$C$1:$G$217,5,FALSE)</f>
        <v>TOEFL-027</v>
      </c>
      <c r="N9" s="2">
        <v>52</v>
      </c>
      <c r="O9" s="4" t="s">
        <v>92</v>
      </c>
      <c r="P9" s="6" t="s">
        <v>93</v>
      </c>
      <c r="Q9" s="9" t="s">
        <v>336</v>
      </c>
      <c r="R9" s="47" t="str">
        <f>VLOOKUP(O9,kartu!$C$1:$G$217,5,FALSE)</f>
        <v>TOEFL-052</v>
      </c>
    </row>
    <row r="10" spans="2:18" ht="21.95" customHeight="1" x14ac:dyDescent="0.25">
      <c r="B10" s="2">
        <v>3</v>
      </c>
      <c r="C10" s="4" t="s">
        <v>144</v>
      </c>
      <c r="D10" s="6" t="s">
        <v>145</v>
      </c>
      <c r="E10" s="9" t="s">
        <v>336</v>
      </c>
      <c r="F10" s="47" t="str">
        <f>VLOOKUP(C10,kartu!$C$1:$G$217,5,FALSE)</f>
        <v>TOEFL-003</v>
      </c>
      <c r="H10" s="2">
        <v>28</v>
      </c>
      <c r="I10" s="4" t="s">
        <v>286</v>
      </c>
      <c r="J10" s="6" t="s">
        <v>287</v>
      </c>
      <c r="K10" s="9" t="s">
        <v>336</v>
      </c>
      <c r="L10" s="47" t="str">
        <f>VLOOKUP(I10,kartu!$C$1:$G$217,5,FALSE)</f>
        <v>TOEFL-028</v>
      </c>
      <c r="N10" s="2">
        <v>53</v>
      </c>
      <c r="O10" s="4" t="s">
        <v>90</v>
      </c>
      <c r="P10" s="6" t="s">
        <v>91</v>
      </c>
      <c r="Q10" s="9" t="s">
        <v>336</v>
      </c>
      <c r="R10" s="47" t="str">
        <f>VLOOKUP(O10,kartu!$C$1:$G$217,5,FALSE)</f>
        <v>TOEFL-053</v>
      </c>
    </row>
    <row r="11" spans="2:18" ht="21.95" customHeight="1" x14ac:dyDescent="0.25">
      <c r="B11" s="2">
        <v>4</v>
      </c>
      <c r="C11" s="4" t="s">
        <v>272</v>
      </c>
      <c r="D11" s="6" t="s">
        <v>273</v>
      </c>
      <c r="E11" s="9" t="s">
        <v>336</v>
      </c>
      <c r="F11" s="47" t="str">
        <f>VLOOKUP(C11,kartu!$C$1:$G$217,5,FALSE)</f>
        <v>TOEFL-004</v>
      </c>
      <c r="H11" s="2">
        <v>29</v>
      </c>
      <c r="I11" s="4" t="s">
        <v>274</v>
      </c>
      <c r="J11" s="6" t="s">
        <v>275</v>
      </c>
      <c r="K11" s="9" t="s">
        <v>336</v>
      </c>
      <c r="L11" s="47" t="str">
        <f>VLOOKUP(I11,kartu!$C$1:$G$217,5,FALSE)</f>
        <v>TOEFL-029</v>
      </c>
      <c r="N11" s="2">
        <v>54</v>
      </c>
      <c r="O11" s="4" t="s">
        <v>86</v>
      </c>
      <c r="P11" s="6" t="s">
        <v>87</v>
      </c>
      <c r="Q11" s="9" t="s">
        <v>336</v>
      </c>
      <c r="R11" s="47" t="str">
        <f>VLOOKUP(O11,kartu!$C$1:$G$217,5,FALSE)</f>
        <v>TOEFL-054</v>
      </c>
    </row>
    <row r="12" spans="2:18" ht="21.95" customHeight="1" x14ac:dyDescent="0.25">
      <c r="B12" s="2">
        <v>5</v>
      </c>
      <c r="C12" s="4" t="s">
        <v>19</v>
      </c>
      <c r="D12" s="6" t="s">
        <v>20</v>
      </c>
      <c r="E12" s="9" t="s">
        <v>336</v>
      </c>
      <c r="F12" s="47" t="str">
        <f>VLOOKUP(C12,kartu!$C$1:$G$217,5,FALSE)</f>
        <v>TOEFL-005</v>
      </c>
      <c r="H12" s="2">
        <v>30</v>
      </c>
      <c r="I12" s="4" t="s">
        <v>306</v>
      </c>
      <c r="J12" s="6" t="s">
        <v>307</v>
      </c>
      <c r="K12" s="9" t="s">
        <v>336</v>
      </c>
      <c r="L12" s="47" t="str">
        <f>VLOOKUP(I12,kartu!$C$1:$G$217,5,FALSE)</f>
        <v>TOEFL-030</v>
      </c>
      <c r="N12" s="2">
        <v>55</v>
      </c>
      <c r="O12" s="4" t="s">
        <v>108</v>
      </c>
      <c r="P12" s="6" t="s">
        <v>109</v>
      </c>
      <c r="Q12" s="9" t="s">
        <v>336</v>
      </c>
      <c r="R12" s="47" t="str">
        <f>VLOOKUP(O12,kartu!$C$1:$G$217,5,FALSE)</f>
        <v>TOEFL-055</v>
      </c>
    </row>
    <row r="13" spans="2:18" ht="21.95" customHeight="1" x14ac:dyDescent="0.25">
      <c r="B13" s="2">
        <v>6</v>
      </c>
      <c r="C13" s="4" t="s">
        <v>156</v>
      </c>
      <c r="D13" s="6" t="s">
        <v>157</v>
      </c>
      <c r="E13" s="9" t="s">
        <v>336</v>
      </c>
      <c r="F13" s="47" t="str">
        <f>VLOOKUP(C13,kartu!$C$1:$G$217,5,FALSE)</f>
        <v>TOEFL-006</v>
      </c>
      <c r="H13" s="2">
        <v>31</v>
      </c>
      <c r="I13" s="4" t="s">
        <v>166</v>
      </c>
      <c r="J13" s="6" t="s">
        <v>167</v>
      </c>
      <c r="K13" s="9" t="s">
        <v>336</v>
      </c>
      <c r="L13" s="47" t="str">
        <f>VLOOKUP(I13,kartu!$C$1:$G$217,5,FALSE)</f>
        <v>TOEFL-031</v>
      </c>
      <c r="N13" s="2">
        <v>56</v>
      </c>
      <c r="O13" s="4" t="s">
        <v>126</v>
      </c>
      <c r="P13" s="6" t="s">
        <v>127</v>
      </c>
      <c r="Q13" s="9" t="s">
        <v>336</v>
      </c>
      <c r="R13" s="47" t="str">
        <f>VLOOKUP(O13,kartu!$C$1:$G$217,5,FALSE)</f>
        <v>TOEFL-056</v>
      </c>
    </row>
    <row r="14" spans="2:18" ht="21.95" customHeight="1" x14ac:dyDescent="0.25">
      <c r="B14" s="2">
        <v>7</v>
      </c>
      <c r="C14" s="4" t="s">
        <v>25</v>
      </c>
      <c r="D14" s="6" t="s">
        <v>26</v>
      </c>
      <c r="E14" s="9" t="s">
        <v>336</v>
      </c>
      <c r="F14" s="47" t="str">
        <f>VLOOKUP(C14,kartu!$C$1:$G$217,5,FALSE)</f>
        <v>TOEFL-007</v>
      </c>
      <c r="H14" s="2">
        <v>32</v>
      </c>
      <c r="I14" s="4" t="s">
        <v>138</v>
      </c>
      <c r="J14" s="6" t="s">
        <v>139</v>
      </c>
      <c r="K14" s="9" t="s">
        <v>336</v>
      </c>
      <c r="L14" s="47" t="str">
        <f>VLOOKUP(I14,kartu!$C$1:$G$217,5,FALSE)</f>
        <v>TOEFL-032</v>
      </c>
      <c r="N14" s="2">
        <v>57</v>
      </c>
      <c r="O14" s="4" t="s">
        <v>102</v>
      </c>
      <c r="P14" s="6" t="s">
        <v>103</v>
      </c>
      <c r="Q14" s="9" t="s">
        <v>336</v>
      </c>
      <c r="R14" s="47" t="str">
        <f>VLOOKUP(O14,kartu!$C$1:$G$217,5,FALSE)</f>
        <v>TOEFL-057</v>
      </c>
    </row>
    <row r="15" spans="2:18" ht="21.95" customHeight="1" x14ac:dyDescent="0.25">
      <c r="B15" s="2">
        <v>8</v>
      </c>
      <c r="C15" s="4" t="s">
        <v>118</v>
      </c>
      <c r="D15" s="6" t="s">
        <v>119</v>
      </c>
      <c r="E15" s="9" t="s">
        <v>336</v>
      </c>
      <c r="F15" s="47" t="str">
        <f>VLOOKUP(C15,kartu!$C$1:$G$217,5,FALSE)</f>
        <v>TOEFL-008</v>
      </c>
      <c r="H15" s="2">
        <v>33</v>
      </c>
      <c r="I15" s="4" t="s">
        <v>120</v>
      </c>
      <c r="J15" s="6" t="s">
        <v>121</v>
      </c>
      <c r="K15" s="9" t="s">
        <v>336</v>
      </c>
      <c r="L15" s="47" t="str">
        <f>VLOOKUP(I15,kartu!$C$1:$G$217,5,FALSE)</f>
        <v>TOEFL-033</v>
      </c>
      <c r="N15" s="2">
        <v>58</v>
      </c>
      <c r="O15" s="4" t="s">
        <v>96</v>
      </c>
      <c r="P15" s="6" t="s">
        <v>97</v>
      </c>
      <c r="Q15" s="9" t="s">
        <v>336</v>
      </c>
      <c r="R15" s="47" t="str">
        <f>VLOOKUP(O15,kartu!$C$1:$G$217,5,FALSE)</f>
        <v>TOEFL-058</v>
      </c>
    </row>
    <row r="16" spans="2:18" ht="21.95" customHeight="1" x14ac:dyDescent="0.25">
      <c r="B16" s="2">
        <v>9</v>
      </c>
      <c r="C16" s="4" t="s">
        <v>23</v>
      </c>
      <c r="D16" s="6" t="s">
        <v>24</v>
      </c>
      <c r="E16" s="9" t="s">
        <v>336</v>
      </c>
      <c r="F16" s="47" t="str">
        <f>VLOOKUP(C16,kartu!$C$1:$G$217,5,FALSE)</f>
        <v>TOEFL-009</v>
      </c>
      <c r="H16" s="2">
        <v>34</v>
      </c>
      <c r="I16" s="4" t="s">
        <v>146</v>
      </c>
      <c r="J16" s="6" t="s">
        <v>147</v>
      </c>
      <c r="K16" s="9" t="s">
        <v>336</v>
      </c>
      <c r="L16" s="47" t="str">
        <f>VLOOKUP(I16,kartu!$C$1:$G$217,5,FALSE)</f>
        <v>TOEFL-034</v>
      </c>
      <c r="N16" s="2">
        <v>59</v>
      </c>
      <c r="O16" s="13" t="s">
        <v>112</v>
      </c>
      <c r="P16" s="14" t="s">
        <v>113</v>
      </c>
      <c r="Q16" s="15" t="s">
        <v>336</v>
      </c>
      <c r="R16" s="47" t="str">
        <f>VLOOKUP(O16,kartu!$C$1:$G$217,5,FALSE)</f>
        <v>TOEFL-059</v>
      </c>
    </row>
    <row r="17" spans="2:18" ht="21.95" customHeight="1" x14ac:dyDescent="0.25">
      <c r="B17" s="2">
        <v>10</v>
      </c>
      <c r="C17" s="4" t="s">
        <v>17</v>
      </c>
      <c r="D17" s="6" t="s">
        <v>18</v>
      </c>
      <c r="E17" s="9" t="s">
        <v>336</v>
      </c>
      <c r="F17" s="47" t="str">
        <f>VLOOKUP(C17,kartu!$C$1:$G$217,5,FALSE)</f>
        <v>TOEFL-010</v>
      </c>
      <c r="H17" s="2">
        <v>35</v>
      </c>
      <c r="I17" s="4" t="s">
        <v>78</v>
      </c>
      <c r="J17" s="6" t="s">
        <v>79</v>
      </c>
      <c r="K17" s="9" t="s">
        <v>336</v>
      </c>
      <c r="L17" s="47" t="str">
        <f>VLOOKUP(I17,kartu!$C$1:$G$217,5,FALSE)</f>
        <v>TOEFL-035</v>
      </c>
      <c r="N17" s="2">
        <v>60</v>
      </c>
      <c r="O17" s="4" t="s">
        <v>80</v>
      </c>
      <c r="P17" s="6" t="s">
        <v>81</v>
      </c>
      <c r="Q17" s="9" t="s">
        <v>336</v>
      </c>
      <c r="R17" s="47" t="str">
        <f>VLOOKUP(O17,kartu!$C$1:$G$217,5,FALSE)</f>
        <v>TOEFL-060</v>
      </c>
    </row>
    <row r="18" spans="2:18" ht="21.95" customHeight="1" x14ac:dyDescent="0.25">
      <c r="B18" s="2">
        <v>11</v>
      </c>
      <c r="C18" s="4" t="s">
        <v>21</v>
      </c>
      <c r="D18" s="6" t="s">
        <v>22</v>
      </c>
      <c r="E18" s="9" t="s">
        <v>336</v>
      </c>
      <c r="F18" s="47" t="str">
        <f>VLOOKUP(C18,kartu!$C$1:$G$217,5,FALSE)</f>
        <v>TOEFL-011</v>
      </c>
      <c r="H18" s="2">
        <v>36</v>
      </c>
      <c r="I18" s="4" t="s">
        <v>270</v>
      </c>
      <c r="J18" s="6" t="s">
        <v>271</v>
      </c>
      <c r="K18" s="9" t="s">
        <v>336</v>
      </c>
      <c r="L18" s="47" t="str">
        <f>VLOOKUP(I18,kartu!$C$1:$G$217,5,FALSE)</f>
        <v>TOEFL-036</v>
      </c>
      <c r="N18" s="2">
        <v>61</v>
      </c>
      <c r="O18" s="4" t="s">
        <v>44</v>
      </c>
      <c r="P18" s="6" t="s">
        <v>45</v>
      </c>
      <c r="Q18" s="9" t="s">
        <v>336</v>
      </c>
      <c r="R18" s="47" t="str">
        <f>VLOOKUP(O18,kartu!$C$1:$G$217,5,FALSE)</f>
        <v>TOEFL-061</v>
      </c>
    </row>
    <row r="19" spans="2:18" ht="21.95" customHeight="1" x14ac:dyDescent="0.25">
      <c r="B19" s="2">
        <v>12</v>
      </c>
      <c r="C19" s="4" t="s">
        <v>140</v>
      </c>
      <c r="D19" s="6" t="s">
        <v>141</v>
      </c>
      <c r="E19" s="9" t="s">
        <v>336</v>
      </c>
      <c r="F19" s="47" t="str">
        <f>VLOOKUP(C19,kartu!$C$1:$G$217,5,FALSE)</f>
        <v>TOEFL-012</v>
      </c>
      <c r="H19" s="2">
        <v>37</v>
      </c>
      <c r="I19" s="4" t="s">
        <v>278</v>
      </c>
      <c r="J19" s="6" t="s">
        <v>279</v>
      </c>
      <c r="K19" s="9" t="s">
        <v>336</v>
      </c>
      <c r="L19" s="47" t="str">
        <f>VLOOKUP(I19,kartu!$C$1:$G$217,5,FALSE)</f>
        <v>TOEFL-037</v>
      </c>
      <c r="N19" s="2">
        <v>62</v>
      </c>
      <c r="O19" s="4" t="s">
        <v>104</v>
      </c>
      <c r="P19" s="6" t="s">
        <v>105</v>
      </c>
      <c r="Q19" s="9" t="s">
        <v>336</v>
      </c>
      <c r="R19" s="47" t="str">
        <f>VLOOKUP(O19,kartu!$C$1:$G$217,5,FALSE)</f>
        <v>TOEFL-062</v>
      </c>
    </row>
    <row r="20" spans="2:18" ht="21.95" customHeight="1" x14ac:dyDescent="0.25">
      <c r="B20" s="2">
        <v>13</v>
      </c>
      <c r="C20" s="4" t="s">
        <v>162</v>
      </c>
      <c r="D20" s="6" t="s">
        <v>163</v>
      </c>
      <c r="E20" s="9" t="s">
        <v>336</v>
      </c>
      <c r="F20" s="47" t="str">
        <f>VLOOKUP(C20,kartu!$C$1:$G$217,5,FALSE)</f>
        <v>TOEFL-013</v>
      </c>
      <c r="H20" s="2">
        <v>38</v>
      </c>
      <c r="I20" s="4" t="s">
        <v>282</v>
      </c>
      <c r="J20" s="6" t="s">
        <v>283</v>
      </c>
      <c r="K20" s="9" t="s">
        <v>336</v>
      </c>
      <c r="L20" s="47" t="str">
        <f>VLOOKUP(I20,kartu!$C$1:$G$217,5,FALSE)</f>
        <v>TOEFL-038</v>
      </c>
      <c r="N20" s="2">
        <v>63</v>
      </c>
      <c r="O20" s="4" t="s">
        <v>106</v>
      </c>
      <c r="P20" s="6" t="s">
        <v>107</v>
      </c>
      <c r="Q20" s="9" t="s">
        <v>336</v>
      </c>
      <c r="R20" s="47" t="str">
        <f>VLOOKUP(O20,kartu!$C$1:$G$217,5,FALSE)</f>
        <v>TOEFL-063</v>
      </c>
    </row>
    <row r="21" spans="2:18" ht="21.95" customHeight="1" x14ac:dyDescent="0.25">
      <c r="B21" s="2">
        <v>14</v>
      </c>
      <c r="C21" s="4" t="s">
        <v>158</v>
      </c>
      <c r="D21" s="6" t="s">
        <v>159</v>
      </c>
      <c r="E21" s="9" t="s">
        <v>336</v>
      </c>
      <c r="F21" s="47" t="str">
        <f>VLOOKUP(C21,kartu!$C$1:$G$217,5,FALSE)</f>
        <v>TOEFL-014</v>
      </c>
      <c r="H21" s="2">
        <v>39</v>
      </c>
      <c r="I21" s="4" t="s">
        <v>132</v>
      </c>
      <c r="J21" s="6" t="s">
        <v>133</v>
      </c>
      <c r="K21" s="9" t="s">
        <v>336</v>
      </c>
      <c r="L21" s="47" t="str">
        <f>VLOOKUP(I21,kartu!$C$1:$G$217,5,FALSE)</f>
        <v>TOEFL-039</v>
      </c>
      <c r="N21" s="2">
        <v>64</v>
      </c>
      <c r="O21" s="4" t="s">
        <v>84</v>
      </c>
      <c r="P21" s="6" t="s">
        <v>85</v>
      </c>
      <c r="Q21" s="9" t="s">
        <v>336</v>
      </c>
      <c r="R21" s="47" t="str">
        <f>VLOOKUP(O21,kartu!$C$1:$G$217,5,FALSE)</f>
        <v>TOEFL-064</v>
      </c>
    </row>
    <row r="22" spans="2:18" ht="21.95" customHeight="1" x14ac:dyDescent="0.25">
      <c r="B22" s="2">
        <v>15</v>
      </c>
      <c r="C22" s="4" t="s">
        <v>208</v>
      </c>
      <c r="D22" s="6" t="s">
        <v>209</v>
      </c>
      <c r="E22" s="9" t="s">
        <v>336</v>
      </c>
      <c r="F22" s="47" t="str">
        <f>VLOOKUP(C22,kartu!$C$1:$G$217,5,FALSE)</f>
        <v>TOEFL-015</v>
      </c>
      <c r="H22" s="2">
        <v>40</v>
      </c>
      <c r="I22" s="4" t="s">
        <v>284</v>
      </c>
      <c r="J22" s="6" t="s">
        <v>285</v>
      </c>
      <c r="K22" s="9" t="s">
        <v>336</v>
      </c>
      <c r="L22" s="47" t="str">
        <f>VLOOKUP(I22,kartu!$C$1:$G$217,5,FALSE)</f>
        <v>TOEFL-040</v>
      </c>
      <c r="N22" s="2">
        <v>65</v>
      </c>
      <c r="O22" s="4" t="s">
        <v>48</v>
      </c>
      <c r="P22" s="6" t="s">
        <v>49</v>
      </c>
      <c r="Q22" s="9" t="s">
        <v>336</v>
      </c>
      <c r="R22" s="47" t="str">
        <f>VLOOKUP(O22,kartu!$C$1:$G$217,5,FALSE)</f>
        <v>TOEFL-065</v>
      </c>
    </row>
    <row r="23" spans="2:18" ht="21.95" customHeight="1" x14ac:dyDescent="0.25">
      <c r="B23" s="2">
        <v>16</v>
      </c>
      <c r="C23" s="4" t="s">
        <v>322</v>
      </c>
      <c r="D23" s="6" t="s">
        <v>323</v>
      </c>
      <c r="E23" s="9" t="s">
        <v>336</v>
      </c>
      <c r="F23" s="47" t="str">
        <f>VLOOKUP(C23,kartu!$C$1:$G$217,5,FALSE)</f>
        <v>TOEFL-016</v>
      </c>
      <c r="H23" s="2">
        <v>41</v>
      </c>
      <c r="I23" s="4" t="s">
        <v>200</v>
      </c>
      <c r="J23" s="6" t="s">
        <v>201</v>
      </c>
      <c r="K23" s="9" t="s">
        <v>336</v>
      </c>
      <c r="L23" s="47" t="str">
        <f>VLOOKUP(I23,kartu!$C$1:$G$217,5,FALSE)</f>
        <v>TOEFL-041</v>
      </c>
      <c r="N23" s="2">
        <v>66</v>
      </c>
      <c r="O23" s="4" t="s">
        <v>288</v>
      </c>
      <c r="P23" s="6" t="s">
        <v>289</v>
      </c>
      <c r="Q23" s="9" t="s">
        <v>336</v>
      </c>
      <c r="R23" s="47" t="str">
        <f>VLOOKUP(O23,kartu!$C$1:$G$217,5,FALSE)</f>
        <v>TOEFL-066</v>
      </c>
    </row>
    <row r="24" spans="2:18" ht="21.95" customHeight="1" x14ac:dyDescent="0.25">
      <c r="B24" s="7">
        <v>17</v>
      </c>
      <c r="C24" s="4" t="s">
        <v>148</v>
      </c>
      <c r="D24" s="6" t="s">
        <v>149</v>
      </c>
      <c r="E24" s="9" t="s">
        <v>336</v>
      </c>
      <c r="F24" s="47" t="str">
        <f>VLOOKUP(C24,kartu!$C$1:$G$217,5,FALSE)</f>
        <v>TOEFL-017</v>
      </c>
      <c r="H24" s="2">
        <v>42</v>
      </c>
      <c r="I24" s="4" t="s">
        <v>198</v>
      </c>
      <c r="J24" s="6" t="s">
        <v>199</v>
      </c>
      <c r="K24" s="9" t="s">
        <v>336</v>
      </c>
      <c r="L24" s="47" t="str">
        <f>VLOOKUP(I24,kartu!$C$1:$G$217,5,FALSE)</f>
        <v>TOEFL-042</v>
      </c>
      <c r="N24" s="2">
        <v>67</v>
      </c>
      <c r="O24" s="4" t="s">
        <v>310</v>
      </c>
      <c r="P24" s="6" t="s">
        <v>311</v>
      </c>
      <c r="Q24" s="9" t="s">
        <v>336</v>
      </c>
      <c r="R24" s="47" t="str">
        <f>VLOOKUP(O24,kartu!$C$1:$G$217,5,FALSE)</f>
        <v>TOEFL-067</v>
      </c>
    </row>
    <row r="25" spans="2:18" ht="21.95" customHeight="1" x14ac:dyDescent="0.25">
      <c r="B25" s="2">
        <v>18</v>
      </c>
      <c r="C25" s="4" t="s">
        <v>152</v>
      </c>
      <c r="D25" s="6" t="s">
        <v>153</v>
      </c>
      <c r="E25" s="9" t="s">
        <v>336</v>
      </c>
      <c r="F25" s="47" t="str">
        <f>VLOOKUP(C25,kartu!$C$1:$G$217,5,FALSE)</f>
        <v>TOEFL-018</v>
      </c>
      <c r="H25" s="2">
        <v>43</v>
      </c>
      <c r="I25" s="4" t="s">
        <v>29</v>
      </c>
      <c r="J25" s="6" t="s">
        <v>30</v>
      </c>
      <c r="K25" s="9" t="s">
        <v>336</v>
      </c>
      <c r="L25" s="47" t="str">
        <f>VLOOKUP(I25,kartu!$C$1:$G$217,5,FALSE)</f>
        <v>TOEFL-043</v>
      </c>
      <c r="N25" s="2">
        <v>68</v>
      </c>
      <c r="O25" s="4" t="s">
        <v>94</v>
      </c>
      <c r="P25" s="6" t="s">
        <v>95</v>
      </c>
      <c r="Q25" s="9" t="s">
        <v>336</v>
      </c>
      <c r="R25" s="47" t="str">
        <f>VLOOKUP(O25,kartu!$C$1:$G$217,5,FALSE)</f>
        <v>TOEFL-068</v>
      </c>
    </row>
    <row r="26" spans="2:18" ht="21.95" customHeight="1" x14ac:dyDescent="0.25">
      <c r="B26" s="2">
        <v>19</v>
      </c>
      <c r="C26" s="4" t="s">
        <v>136</v>
      </c>
      <c r="D26" s="6" t="s">
        <v>137</v>
      </c>
      <c r="E26" s="9" t="s">
        <v>336</v>
      </c>
      <c r="F26" s="47" t="str">
        <f>VLOOKUP(C26,kartu!$C$1:$G$217,5,FALSE)</f>
        <v>TOEFL-019</v>
      </c>
      <c r="H26" s="2">
        <v>44</v>
      </c>
      <c r="I26" s="4" t="s">
        <v>204</v>
      </c>
      <c r="J26" s="6" t="s">
        <v>205</v>
      </c>
      <c r="K26" s="9" t="s">
        <v>336</v>
      </c>
      <c r="L26" s="47" t="str">
        <f>VLOOKUP(I26,kartu!$C$1:$G$217,5,FALSE)</f>
        <v>TOEFL-044</v>
      </c>
      <c r="N26" s="2">
        <v>69</v>
      </c>
      <c r="O26" s="4" t="s">
        <v>292</v>
      </c>
      <c r="P26" s="6" t="s">
        <v>293</v>
      </c>
      <c r="Q26" s="9" t="s">
        <v>336</v>
      </c>
      <c r="R26" s="47" t="str">
        <f>VLOOKUP(O26,kartu!$C$1:$G$217,5,FALSE)</f>
        <v>TOEFL-069</v>
      </c>
    </row>
    <row r="27" spans="2:18" ht="21.95" customHeight="1" x14ac:dyDescent="0.25">
      <c r="B27" s="2">
        <v>20</v>
      </c>
      <c r="C27" s="4" t="s">
        <v>164</v>
      </c>
      <c r="D27" s="6" t="s">
        <v>165</v>
      </c>
      <c r="E27" s="9" t="s">
        <v>336</v>
      </c>
      <c r="F27" s="47" t="str">
        <f>VLOOKUP(C27,kartu!$C$1:$G$217,5,FALSE)</f>
        <v>TOEFL-020</v>
      </c>
      <c r="H27" s="2">
        <v>45</v>
      </c>
      <c r="I27" s="4" t="s">
        <v>33</v>
      </c>
      <c r="J27" s="6" t="s">
        <v>34</v>
      </c>
      <c r="K27" s="9" t="s">
        <v>336</v>
      </c>
      <c r="L27" s="47" t="str">
        <f>VLOOKUP(I27,kartu!$C$1:$G$217,5,FALSE)</f>
        <v>TOEFL-045</v>
      </c>
      <c r="N27" s="2">
        <v>70</v>
      </c>
      <c r="O27" s="4" t="s">
        <v>174</v>
      </c>
      <c r="P27" s="6" t="s">
        <v>175</v>
      </c>
      <c r="Q27" s="9" t="s">
        <v>336</v>
      </c>
      <c r="R27" s="47" t="str">
        <f>VLOOKUP(O27,kartu!$C$1:$G$217,5,FALSE)</f>
        <v>TOEFL-070</v>
      </c>
    </row>
    <row r="28" spans="2:18" ht="21.95" customHeight="1" x14ac:dyDescent="0.25">
      <c r="B28" s="2">
        <v>21</v>
      </c>
      <c r="C28" s="4" t="s">
        <v>154</v>
      </c>
      <c r="D28" s="6" t="s">
        <v>155</v>
      </c>
      <c r="E28" s="9" t="s">
        <v>336</v>
      </c>
      <c r="F28" s="47" t="str">
        <f>VLOOKUP(C28,kartu!$C$1:$G$217,5,FALSE)</f>
        <v>TOEFL-021</v>
      </c>
      <c r="H28" s="2">
        <v>46</v>
      </c>
      <c r="I28" s="4" t="s">
        <v>122</v>
      </c>
      <c r="J28" s="6" t="s">
        <v>123</v>
      </c>
      <c r="K28" s="9" t="s">
        <v>336</v>
      </c>
      <c r="L28" s="47" t="str">
        <f>VLOOKUP(I28,kartu!$C$1:$G$217,5,FALSE)</f>
        <v>TOEFL-046</v>
      </c>
      <c r="N28" s="2">
        <v>71</v>
      </c>
      <c r="O28" s="4" t="s">
        <v>74</v>
      </c>
      <c r="P28" s="6" t="s">
        <v>75</v>
      </c>
      <c r="Q28" s="9" t="s">
        <v>336</v>
      </c>
      <c r="R28" s="47" t="str">
        <f>VLOOKUP(O28,kartu!$C$1:$G$217,5,FALSE)</f>
        <v>TOEFL-071</v>
      </c>
    </row>
    <row r="29" spans="2:18" ht="21.95" customHeight="1" x14ac:dyDescent="0.25">
      <c r="B29" s="2">
        <v>22</v>
      </c>
      <c r="C29" s="4" t="s">
        <v>160</v>
      </c>
      <c r="D29" s="6" t="s">
        <v>161</v>
      </c>
      <c r="E29" s="9" t="s">
        <v>336</v>
      </c>
      <c r="F29" s="47" t="str">
        <f>VLOOKUP(C29,kartu!$C$1:$G$217,5,FALSE)</f>
        <v>TOEFL-022</v>
      </c>
      <c r="H29" s="2">
        <v>47</v>
      </c>
      <c r="I29" s="4" t="s">
        <v>264</v>
      </c>
      <c r="J29" s="6" t="s">
        <v>265</v>
      </c>
      <c r="K29" s="9" t="s">
        <v>336</v>
      </c>
      <c r="L29" s="47" t="str">
        <f>VLOOKUP(I29,kartu!$C$1:$G$217,5,FALSE)</f>
        <v>TOEFL-047</v>
      </c>
      <c r="N29" s="2">
        <v>72</v>
      </c>
      <c r="O29" s="31" t="s">
        <v>42</v>
      </c>
      <c r="P29" s="32" t="s">
        <v>43</v>
      </c>
      <c r="Q29" s="33" t="s">
        <v>336</v>
      </c>
      <c r="R29" s="47" t="str">
        <f>VLOOKUP(O29,kartu!$C$1:$G$217,5,FALSE)</f>
        <v>TOEFL-072</v>
      </c>
    </row>
    <row r="30" spans="2:18" ht="21.95" customHeight="1" x14ac:dyDescent="0.25">
      <c r="B30" s="2">
        <v>23</v>
      </c>
      <c r="C30" s="4" t="s">
        <v>142</v>
      </c>
      <c r="D30" s="6" t="s">
        <v>143</v>
      </c>
      <c r="E30" s="9" t="s">
        <v>336</v>
      </c>
      <c r="F30" s="47" t="str">
        <f>VLOOKUP(C30,kartu!$C$1:$G$217,5,FALSE)</f>
        <v>TOEFL-023</v>
      </c>
      <c r="H30" s="2">
        <v>48</v>
      </c>
      <c r="I30" s="4" t="s">
        <v>202</v>
      </c>
      <c r="J30" s="6" t="s">
        <v>203</v>
      </c>
      <c r="K30" s="9" t="s">
        <v>336</v>
      </c>
      <c r="L30" s="47" t="str">
        <f>VLOOKUP(I30,kartu!$C$1:$G$217,5,FALSE)</f>
        <v>TOEFL-048</v>
      </c>
      <c r="N30" s="2">
        <v>73</v>
      </c>
      <c r="O30" s="4" t="s">
        <v>100</v>
      </c>
      <c r="P30" s="6" t="s">
        <v>101</v>
      </c>
      <c r="Q30" s="9" t="s">
        <v>336</v>
      </c>
      <c r="R30" s="47" t="str">
        <f>VLOOKUP(O30,kartu!$C$1:$G$217,5,FALSE)</f>
        <v>TOEFL-073</v>
      </c>
    </row>
    <row r="31" spans="2:18" ht="21.95" customHeight="1" x14ac:dyDescent="0.25">
      <c r="B31" s="2">
        <v>24</v>
      </c>
      <c r="C31" s="4" t="s">
        <v>276</v>
      </c>
      <c r="D31" s="6" t="s">
        <v>277</v>
      </c>
      <c r="E31" s="9" t="s">
        <v>336</v>
      </c>
      <c r="F31" s="47" t="str">
        <f>VLOOKUP(C31,kartu!$C$1:$G$217,5,FALSE)</f>
        <v>TOEFL-024</v>
      </c>
      <c r="H31" s="2">
        <v>49</v>
      </c>
      <c r="I31" s="8" t="s">
        <v>38</v>
      </c>
      <c r="J31" s="6" t="s">
        <v>39</v>
      </c>
      <c r="K31" s="9" t="s">
        <v>336</v>
      </c>
      <c r="L31" s="47" t="str">
        <f>VLOOKUP(I31,kartu!$C$1:$G$217,5,FALSE)</f>
        <v>TOEFL-049</v>
      </c>
      <c r="N31" s="2">
        <v>74</v>
      </c>
      <c r="O31" s="4" t="s">
        <v>46</v>
      </c>
      <c r="P31" s="6" t="s">
        <v>47</v>
      </c>
      <c r="Q31" s="9" t="s">
        <v>336</v>
      </c>
      <c r="R31" s="47" t="str">
        <f>VLOOKUP(O31,kartu!$C$1:$G$217,5,FALSE)</f>
        <v>TOEFL-074</v>
      </c>
    </row>
    <row r="32" spans="2:18" ht="21.95" customHeight="1" thickBot="1" x14ac:dyDescent="0.3">
      <c r="B32" s="3">
        <v>25</v>
      </c>
      <c r="C32" s="5" t="s">
        <v>76</v>
      </c>
      <c r="D32" s="10" t="s">
        <v>77</v>
      </c>
      <c r="E32" s="11" t="s">
        <v>336</v>
      </c>
      <c r="F32" s="48" t="str">
        <f>VLOOKUP(C32,kartu!$C$1:$G$217,5,FALSE)</f>
        <v>TOEFL-025</v>
      </c>
      <c r="H32" s="3">
        <v>50</v>
      </c>
      <c r="I32" s="5" t="s">
        <v>88</v>
      </c>
      <c r="J32" s="10" t="s">
        <v>89</v>
      </c>
      <c r="K32" s="11" t="s">
        <v>336</v>
      </c>
      <c r="L32" s="48" t="str">
        <f>VLOOKUP(I32,kartu!$C$1:$G$217,5,FALSE)</f>
        <v>TOEFL-050</v>
      </c>
      <c r="N32" s="3">
        <v>75</v>
      </c>
      <c r="O32" s="5" t="s">
        <v>210</v>
      </c>
      <c r="P32" s="10" t="s">
        <v>211</v>
      </c>
      <c r="Q32" s="11" t="s">
        <v>336</v>
      </c>
      <c r="R32" s="48" t="str">
        <f>VLOOKUP(O32,kartu!$C$1:$G$217,5,FALSE)</f>
        <v>TOEFL-075</v>
      </c>
    </row>
    <row r="33" spans="2:14" x14ac:dyDescent="0.25">
      <c r="B33"/>
      <c r="H33"/>
      <c r="N33"/>
    </row>
    <row r="34" spans="2:14" x14ac:dyDescent="0.25">
      <c r="B34"/>
      <c r="H34"/>
      <c r="N34"/>
    </row>
    <row r="35" spans="2:14" x14ac:dyDescent="0.25">
      <c r="B35"/>
      <c r="H35"/>
      <c r="N35"/>
    </row>
    <row r="36" spans="2:14" x14ac:dyDescent="0.25">
      <c r="B36"/>
      <c r="H36"/>
      <c r="N36"/>
    </row>
  </sheetData>
  <mergeCells count="18">
    <mergeCell ref="N5:P5"/>
    <mergeCell ref="H4:J4"/>
    <mergeCell ref="B1:F1"/>
    <mergeCell ref="H1:L1"/>
    <mergeCell ref="N1:R1"/>
    <mergeCell ref="B4:D4"/>
    <mergeCell ref="E4:F5"/>
    <mergeCell ref="K4:L5"/>
    <mergeCell ref="Q4:R5"/>
    <mergeCell ref="B2:F2"/>
    <mergeCell ref="B3:F3"/>
    <mergeCell ref="H2:L2"/>
    <mergeCell ref="H3:L3"/>
    <mergeCell ref="N2:R2"/>
    <mergeCell ref="N3:R3"/>
    <mergeCell ref="N4:P4"/>
    <mergeCell ref="B5:D5"/>
    <mergeCell ref="H5:J5"/>
  </mergeCells>
  <printOptions horizontalCentered="1" verticalCentered="1"/>
  <pageMargins left="0.7" right="0.45" top="0.25" bottom="0.75" header="0.3" footer="0.3"/>
  <pageSetup paperSize="9" scale="32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R36"/>
  <sheetViews>
    <sheetView workbookViewId="0"/>
  </sheetViews>
  <sheetFormatPr defaultRowHeight="15" x14ac:dyDescent="0.25"/>
  <cols>
    <col min="2" max="2" width="6.140625" style="1" customWidth="1"/>
    <col min="3" max="3" width="12" customWidth="1"/>
    <col min="4" max="4" width="46.140625" customWidth="1"/>
    <col min="5" max="5" width="8" customWidth="1"/>
    <col min="6" max="6" width="10.5703125" customWidth="1"/>
    <col min="8" max="8" width="6.140625" style="1" customWidth="1"/>
    <col min="9" max="9" width="12" customWidth="1"/>
    <col min="10" max="10" width="46.140625" customWidth="1"/>
    <col min="11" max="11" width="8" customWidth="1"/>
    <col min="12" max="12" width="10.5703125" customWidth="1"/>
    <col min="14" max="14" width="6.140625" style="1" customWidth="1"/>
    <col min="15" max="15" width="12" customWidth="1"/>
    <col min="16" max="16" width="46.140625" customWidth="1"/>
    <col min="17" max="17" width="8" customWidth="1"/>
    <col min="18" max="18" width="10.5703125" customWidth="1"/>
  </cols>
  <sheetData>
    <row r="1" spans="2:18" ht="31.5" x14ac:dyDescent="0.5">
      <c r="B1" s="70" t="s">
        <v>3</v>
      </c>
      <c r="C1" s="70"/>
      <c r="D1" s="70"/>
      <c r="E1" s="70"/>
      <c r="F1" s="70"/>
      <c r="H1" s="70" t="s">
        <v>3</v>
      </c>
      <c r="I1" s="70"/>
      <c r="J1" s="70"/>
      <c r="K1" s="70"/>
      <c r="L1" s="70"/>
      <c r="N1" s="70" t="s">
        <v>3</v>
      </c>
      <c r="O1" s="70"/>
      <c r="P1" s="70"/>
      <c r="Q1" s="70"/>
      <c r="R1" s="70"/>
    </row>
    <row r="2" spans="2:18" ht="23.25" customHeight="1" x14ac:dyDescent="0.35">
      <c r="B2" s="69" t="s">
        <v>409</v>
      </c>
      <c r="C2" s="69"/>
      <c r="D2" s="69"/>
      <c r="E2" s="69"/>
      <c r="F2" s="69"/>
      <c r="H2" s="69" t="s">
        <v>409</v>
      </c>
      <c r="I2" s="69"/>
      <c r="J2" s="69"/>
      <c r="K2" s="69"/>
      <c r="L2" s="69"/>
      <c r="N2" s="69" t="s">
        <v>409</v>
      </c>
      <c r="O2" s="69"/>
      <c r="P2" s="69"/>
      <c r="Q2" s="69"/>
      <c r="R2" s="69"/>
    </row>
    <row r="3" spans="2:18" ht="24" customHeight="1" thickBot="1" x14ac:dyDescent="0.4">
      <c r="B3" s="69" t="s">
        <v>4</v>
      </c>
      <c r="C3" s="69"/>
      <c r="D3" s="69"/>
      <c r="E3" s="69"/>
      <c r="F3" s="69"/>
      <c r="H3" s="69" t="s">
        <v>4</v>
      </c>
      <c r="I3" s="69"/>
      <c r="J3" s="69"/>
      <c r="K3" s="69"/>
      <c r="L3" s="69"/>
      <c r="N3" s="69" t="s">
        <v>4</v>
      </c>
      <c r="O3" s="69"/>
      <c r="P3" s="69"/>
      <c r="Q3" s="69"/>
      <c r="R3" s="69"/>
    </row>
    <row r="4" spans="2:18" ht="23.25" customHeight="1" x14ac:dyDescent="0.35">
      <c r="B4" s="57" t="s">
        <v>413</v>
      </c>
      <c r="C4" s="57"/>
      <c r="D4" s="68"/>
      <c r="E4" s="75">
        <v>70</v>
      </c>
      <c r="F4" s="76"/>
      <c r="H4" s="57" t="s">
        <v>413</v>
      </c>
      <c r="I4" s="57"/>
      <c r="J4" s="68"/>
      <c r="K4" s="75">
        <v>70</v>
      </c>
      <c r="L4" s="76"/>
      <c r="N4" s="57" t="s">
        <v>413</v>
      </c>
      <c r="O4" s="57"/>
      <c r="P4" s="68"/>
      <c r="Q4" s="75">
        <v>70</v>
      </c>
      <c r="R4" s="76"/>
    </row>
    <row r="5" spans="2:18" ht="24" customHeight="1" thickBot="1" x14ac:dyDescent="0.4">
      <c r="B5" s="69" t="s">
        <v>334</v>
      </c>
      <c r="C5" s="69"/>
      <c r="D5" s="79"/>
      <c r="E5" s="77"/>
      <c r="F5" s="78"/>
      <c r="H5" s="69" t="s">
        <v>335</v>
      </c>
      <c r="I5" s="69"/>
      <c r="J5" s="79"/>
      <c r="K5" s="77"/>
      <c r="L5" s="78"/>
      <c r="N5" s="69" t="s">
        <v>408</v>
      </c>
      <c r="O5" s="69"/>
      <c r="P5" s="79"/>
      <c r="Q5" s="77"/>
      <c r="R5" s="78"/>
    </row>
    <row r="6" spans="2:18" ht="15.75" thickBot="1" x14ac:dyDescent="0.3"/>
    <row r="7" spans="2:18" ht="21.95" customHeight="1" thickBot="1" x14ac:dyDescent="0.3">
      <c r="B7" s="17" t="s">
        <v>0</v>
      </c>
      <c r="C7" s="18" t="s">
        <v>1</v>
      </c>
      <c r="D7" s="18" t="s">
        <v>2</v>
      </c>
      <c r="E7" s="19" t="s">
        <v>338</v>
      </c>
      <c r="F7" s="49" t="s">
        <v>414</v>
      </c>
      <c r="H7" s="17" t="s">
        <v>0</v>
      </c>
      <c r="I7" s="18" t="s">
        <v>1</v>
      </c>
      <c r="J7" s="18" t="s">
        <v>2</v>
      </c>
      <c r="K7" s="19" t="s">
        <v>338</v>
      </c>
      <c r="L7" s="49" t="s">
        <v>414</v>
      </c>
      <c r="N7" s="17" t="s">
        <v>0</v>
      </c>
      <c r="O7" s="18" t="s">
        <v>1</v>
      </c>
      <c r="P7" s="18" t="s">
        <v>2</v>
      </c>
      <c r="Q7" s="19" t="s">
        <v>338</v>
      </c>
      <c r="R7" s="49" t="s">
        <v>414</v>
      </c>
    </row>
    <row r="8" spans="2:18" ht="21.95" customHeight="1" thickTop="1" x14ac:dyDescent="0.25">
      <c r="B8" s="16">
        <v>1</v>
      </c>
      <c r="C8" s="27" t="s">
        <v>50</v>
      </c>
      <c r="D8" s="28" t="s">
        <v>51</v>
      </c>
      <c r="E8" s="29" t="s">
        <v>336</v>
      </c>
      <c r="F8" s="46" t="str">
        <f>VLOOKUP(C8,kartu!$C$1:$G$217,5,FALSE)</f>
        <v>TOEFL-076</v>
      </c>
      <c r="H8" s="26">
        <v>26</v>
      </c>
      <c r="I8" s="27" t="s">
        <v>192</v>
      </c>
      <c r="J8" s="28" t="s">
        <v>193</v>
      </c>
      <c r="K8" s="29" t="s">
        <v>336</v>
      </c>
      <c r="L8" s="46" t="str">
        <f>VLOOKUP(I8,kartu!$C$1:$G$217,5,FALSE)</f>
        <v>TOEFL-133</v>
      </c>
      <c r="N8" s="26">
        <v>51</v>
      </c>
      <c r="O8" s="27" t="s">
        <v>54</v>
      </c>
      <c r="P8" s="28" t="s">
        <v>55</v>
      </c>
      <c r="Q8" s="29" t="s">
        <v>336</v>
      </c>
      <c r="R8" s="46" t="str">
        <f>VLOOKUP(O8,kartu!$C$1:$G$217,5,FALSE)</f>
        <v>TOEFL-165</v>
      </c>
    </row>
    <row r="9" spans="2:18" ht="21.95" customHeight="1" x14ac:dyDescent="0.25">
      <c r="B9" s="2">
        <v>2</v>
      </c>
      <c r="C9" s="4" t="s">
        <v>98</v>
      </c>
      <c r="D9" s="6" t="s">
        <v>99</v>
      </c>
      <c r="E9" s="9" t="s">
        <v>336</v>
      </c>
      <c r="F9" s="47" t="str">
        <f>VLOOKUP(C9,kartu!$C$1:$G$217,5,FALSE)</f>
        <v>TOEFL-077</v>
      </c>
      <c r="H9" s="2">
        <v>27</v>
      </c>
      <c r="I9" s="4" t="s">
        <v>82</v>
      </c>
      <c r="J9" s="6" t="s">
        <v>83</v>
      </c>
      <c r="K9" s="9" t="s">
        <v>336</v>
      </c>
      <c r="L9" s="47" t="str">
        <f>VLOOKUP(I9,kartu!$C$1:$G$217,5,FALSE)</f>
        <v>TOEFL-134</v>
      </c>
      <c r="N9" s="2">
        <v>52</v>
      </c>
      <c r="O9" s="4" t="s">
        <v>178</v>
      </c>
      <c r="P9" s="6" t="s">
        <v>179</v>
      </c>
      <c r="Q9" s="12" t="s">
        <v>336</v>
      </c>
      <c r="R9" s="47" t="str">
        <f>VLOOKUP(O9,kartu!$C$1:$G$217,5,FALSE)</f>
        <v>TOEFL-166</v>
      </c>
    </row>
    <row r="10" spans="2:18" ht="21.95" customHeight="1" x14ac:dyDescent="0.25">
      <c r="B10" s="2">
        <v>3</v>
      </c>
      <c r="C10" s="4" t="s">
        <v>346</v>
      </c>
      <c r="D10" s="6" t="s">
        <v>347</v>
      </c>
      <c r="E10" s="9" t="s">
        <v>336</v>
      </c>
      <c r="F10" s="47" t="str">
        <f>VLOOKUP(C10,kartu!$C$1:$G$217,5,FALSE)</f>
        <v>TOEFL-078</v>
      </c>
      <c r="H10" s="2">
        <v>28</v>
      </c>
      <c r="I10" s="4" t="s">
        <v>110</v>
      </c>
      <c r="J10" s="6" t="s">
        <v>111</v>
      </c>
      <c r="K10" s="9" t="s">
        <v>336</v>
      </c>
      <c r="L10" s="47" t="str">
        <f>VLOOKUP(I10,kartu!$C$1:$G$217,5,FALSE)</f>
        <v>TOEFL-135</v>
      </c>
      <c r="N10" s="2">
        <v>53</v>
      </c>
      <c r="O10" s="4" t="s">
        <v>182</v>
      </c>
      <c r="P10" s="6" t="s">
        <v>183</v>
      </c>
      <c r="Q10" s="9" t="s">
        <v>336</v>
      </c>
      <c r="R10" s="47" t="str">
        <f>VLOOKUP(O10,kartu!$C$1:$G$217,5,FALSE)</f>
        <v>TOEFL-167</v>
      </c>
    </row>
    <row r="11" spans="2:18" ht="21.95" customHeight="1" x14ac:dyDescent="0.25">
      <c r="B11" s="2">
        <v>4</v>
      </c>
      <c r="C11" s="4" t="s">
        <v>348</v>
      </c>
      <c r="D11" s="6" t="s">
        <v>349</v>
      </c>
      <c r="E11" s="9" t="s">
        <v>336</v>
      </c>
      <c r="F11" s="47" t="str">
        <f>VLOOKUP(C11,kartu!$C$1:$G$217,5,FALSE)</f>
        <v>TOEFL-079</v>
      </c>
      <c r="H11" s="2">
        <v>29</v>
      </c>
      <c r="I11" s="4" t="s">
        <v>312</v>
      </c>
      <c r="J11" s="6" t="s">
        <v>313</v>
      </c>
      <c r="K11" s="9" t="s">
        <v>336</v>
      </c>
      <c r="L11" s="47" t="str">
        <f>VLOOKUP(I11,kartu!$C$1:$G$217,5,FALSE)</f>
        <v>TOEFL-136</v>
      </c>
      <c r="N11" s="2">
        <v>54</v>
      </c>
      <c r="O11" s="4" t="s">
        <v>180</v>
      </c>
      <c r="P11" s="6" t="s">
        <v>181</v>
      </c>
      <c r="Q11" s="9" t="s">
        <v>336</v>
      </c>
      <c r="R11" s="47" t="str">
        <f>VLOOKUP(O11,kartu!$C$1:$G$217,5,FALSE)</f>
        <v>TOEFL-168</v>
      </c>
    </row>
    <row r="12" spans="2:18" ht="21.95" customHeight="1" x14ac:dyDescent="0.25">
      <c r="B12" s="2">
        <v>5</v>
      </c>
      <c r="C12" s="4" t="s">
        <v>352</v>
      </c>
      <c r="D12" s="6" t="s">
        <v>353</v>
      </c>
      <c r="E12" s="9" t="s">
        <v>336</v>
      </c>
      <c r="F12" s="47" t="str">
        <f>VLOOKUP(C12,kartu!$C$1:$G$217,5,FALSE)</f>
        <v>TOEFL-080</v>
      </c>
      <c r="H12" s="2">
        <v>30</v>
      </c>
      <c r="I12" s="4" t="s">
        <v>340</v>
      </c>
      <c r="J12" s="6" t="s">
        <v>341</v>
      </c>
      <c r="K12" s="9" t="s">
        <v>336</v>
      </c>
      <c r="L12" s="47" t="str">
        <f>VLOOKUP(I12,kartu!$C$1:$G$217,5,FALSE)</f>
        <v>TOEFL-137</v>
      </c>
      <c r="N12" s="2">
        <v>55</v>
      </c>
      <c r="O12" s="4" t="s">
        <v>206</v>
      </c>
      <c r="P12" s="6" t="s">
        <v>207</v>
      </c>
      <c r="Q12" s="9" t="s">
        <v>336</v>
      </c>
      <c r="R12" s="47" t="str">
        <f>VLOOKUP(O12,kartu!$C$1:$G$217,5,FALSE)</f>
        <v>TOEFL-169</v>
      </c>
    </row>
    <row r="13" spans="2:18" ht="21.95" customHeight="1" x14ac:dyDescent="0.25">
      <c r="B13" s="2">
        <v>6</v>
      </c>
      <c r="C13" s="4" t="s">
        <v>354</v>
      </c>
      <c r="D13" s="6" t="s">
        <v>355</v>
      </c>
      <c r="E13" s="9" t="s">
        <v>336</v>
      </c>
      <c r="F13" s="47" t="str">
        <f>VLOOKUP(C13,kartu!$C$1:$G$217,5,FALSE)</f>
        <v>TOEFL-081</v>
      </c>
      <c r="H13" s="2">
        <v>31</v>
      </c>
      <c r="I13" s="4" t="s">
        <v>342</v>
      </c>
      <c r="J13" s="6" t="s">
        <v>343</v>
      </c>
      <c r="K13" s="9" t="s">
        <v>336</v>
      </c>
      <c r="L13" s="47" t="str">
        <f>VLOOKUP(I13,kartu!$C$1:$G$217,5,FALSE)</f>
        <v>TOEFL-138</v>
      </c>
      <c r="N13" s="2">
        <v>56</v>
      </c>
      <c r="O13" s="4" t="s">
        <v>62</v>
      </c>
      <c r="P13" s="6" t="s">
        <v>63</v>
      </c>
      <c r="Q13" s="9" t="s">
        <v>336</v>
      </c>
      <c r="R13" s="47" t="str">
        <f>VLOOKUP(O13,kartu!$C$1:$G$217,5,FALSE)</f>
        <v>TOEFL-170</v>
      </c>
    </row>
    <row r="14" spans="2:18" ht="21.95" customHeight="1" x14ac:dyDescent="0.25">
      <c r="B14" s="2">
        <v>7</v>
      </c>
      <c r="C14" s="4" t="s">
        <v>378</v>
      </c>
      <c r="D14" s="6" t="s">
        <v>379</v>
      </c>
      <c r="E14" s="9" t="s">
        <v>336</v>
      </c>
      <c r="F14" s="47" t="str">
        <f>VLOOKUP(C14,kartu!$C$1:$G$217,5,FALSE)</f>
        <v>TOEFL-082</v>
      </c>
      <c r="H14" s="2">
        <v>32</v>
      </c>
      <c r="I14" s="4" t="s">
        <v>350</v>
      </c>
      <c r="J14" s="6" t="s">
        <v>351</v>
      </c>
      <c r="K14" s="9" t="s">
        <v>336</v>
      </c>
      <c r="L14" s="47" t="str">
        <f>VLOOKUP(I14,kartu!$C$1:$G$217,5,FALSE)</f>
        <v>TOEFL-139</v>
      </c>
      <c r="N14" s="2">
        <v>57</v>
      </c>
      <c r="O14" s="4" t="s">
        <v>190</v>
      </c>
      <c r="P14" s="6" t="s">
        <v>191</v>
      </c>
      <c r="Q14" s="9" t="s">
        <v>336</v>
      </c>
      <c r="R14" s="47" t="str">
        <f>VLOOKUP(O14,kartu!$C$1:$G$217,5,FALSE)</f>
        <v>TOEFL-171</v>
      </c>
    </row>
    <row r="15" spans="2:18" ht="21.95" customHeight="1" x14ac:dyDescent="0.25">
      <c r="B15" s="2">
        <v>8</v>
      </c>
      <c r="C15" s="4" t="s">
        <v>380</v>
      </c>
      <c r="D15" s="6" t="s">
        <v>381</v>
      </c>
      <c r="E15" s="9" t="s">
        <v>336</v>
      </c>
      <c r="F15" s="47" t="str">
        <f>VLOOKUP(C15,kartu!$C$1:$G$217,5,FALSE)</f>
        <v>TOEFL-083</v>
      </c>
      <c r="H15" s="2">
        <v>33</v>
      </c>
      <c r="I15" s="4" t="s">
        <v>364</v>
      </c>
      <c r="J15" s="6" t="s">
        <v>365</v>
      </c>
      <c r="K15" s="9" t="s">
        <v>336</v>
      </c>
      <c r="L15" s="47" t="str">
        <f>VLOOKUP(I15,kartu!$C$1:$G$217,5,FALSE)</f>
        <v>TOEFL-140</v>
      </c>
      <c r="N15" s="2">
        <v>58</v>
      </c>
      <c r="O15" s="4" t="s">
        <v>168</v>
      </c>
      <c r="P15" s="6" t="s">
        <v>169</v>
      </c>
      <c r="Q15" s="9" t="s">
        <v>336</v>
      </c>
      <c r="R15" s="47" t="str">
        <f>VLOOKUP(O15,kartu!$C$1:$G$217,5,FALSE)</f>
        <v>TOEFL-172</v>
      </c>
    </row>
    <row r="16" spans="2:18" ht="21.95" customHeight="1" x14ac:dyDescent="0.25">
      <c r="B16" s="2">
        <v>9</v>
      </c>
      <c r="C16" s="4" t="s">
        <v>302</v>
      </c>
      <c r="D16" s="6" t="s">
        <v>303</v>
      </c>
      <c r="E16" s="9" t="s">
        <v>336</v>
      </c>
      <c r="F16" s="47" t="str">
        <f>VLOOKUP(C16,kartu!$C$1:$G$217,5,FALSE)</f>
        <v>TOEFL-109</v>
      </c>
      <c r="H16" s="2">
        <v>34</v>
      </c>
      <c r="I16" s="4" t="s">
        <v>366</v>
      </c>
      <c r="J16" s="6" t="s">
        <v>367</v>
      </c>
      <c r="K16" s="9" t="s">
        <v>336</v>
      </c>
      <c r="L16" s="47" t="str">
        <f>VLOOKUP(I16,kartu!$C$1:$G$217,5,FALSE)</f>
        <v>TOEFL-141</v>
      </c>
      <c r="N16" s="2">
        <v>59</v>
      </c>
      <c r="O16" s="4" t="s">
        <v>170</v>
      </c>
      <c r="P16" s="6" t="s">
        <v>171</v>
      </c>
      <c r="Q16" s="9" t="s">
        <v>336</v>
      </c>
      <c r="R16" s="47" t="str">
        <f>VLOOKUP(O16,kartu!$C$1:$G$217,5,FALSE)</f>
        <v>TOEFL-173</v>
      </c>
    </row>
    <row r="17" spans="2:18" ht="21.95" customHeight="1" x14ac:dyDescent="0.25">
      <c r="B17" s="2">
        <v>10</v>
      </c>
      <c r="C17" s="4" t="s">
        <v>296</v>
      </c>
      <c r="D17" s="6" t="s">
        <v>297</v>
      </c>
      <c r="E17" s="9" t="s">
        <v>336</v>
      </c>
      <c r="F17" s="47" t="str">
        <f>VLOOKUP(C17,kartu!$C$1:$G$217,5,FALSE)</f>
        <v>TOEFL-110</v>
      </c>
      <c r="H17" s="2">
        <v>35</v>
      </c>
      <c r="I17" s="4" t="s">
        <v>368</v>
      </c>
      <c r="J17" s="6" t="s">
        <v>369</v>
      </c>
      <c r="K17" s="9" t="s">
        <v>336</v>
      </c>
      <c r="L17" s="47" t="str">
        <f>VLOOKUP(I17,kartu!$C$1:$G$217,5,FALSE)</f>
        <v>TOEFL-142</v>
      </c>
      <c r="N17" s="2">
        <v>60</v>
      </c>
      <c r="O17" s="4" t="s">
        <v>320</v>
      </c>
      <c r="P17" s="6" t="s">
        <v>321</v>
      </c>
      <c r="Q17" s="9" t="s">
        <v>336</v>
      </c>
      <c r="R17" s="47" t="str">
        <f>VLOOKUP(O17,kartu!$C$1:$G$217,5,FALSE)</f>
        <v>TOEFL-174</v>
      </c>
    </row>
    <row r="18" spans="2:18" ht="21.95" customHeight="1" x14ac:dyDescent="0.25">
      <c r="B18" s="2">
        <v>11</v>
      </c>
      <c r="C18" s="4" t="s">
        <v>294</v>
      </c>
      <c r="D18" s="6" t="s">
        <v>295</v>
      </c>
      <c r="E18" s="9" t="s">
        <v>336</v>
      </c>
      <c r="F18" s="47" t="str">
        <f>VLOOKUP(C18,kartu!$C$1:$G$217,5,FALSE)</f>
        <v>TOEFL-111</v>
      </c>
      <c r="H18" s="2">
        <v>36</v>
      </c>
      <c r="I18" s="4" t="s">
        <v>370</v>
      </c>
      <c r="J18" s="6" t="s">
        <v>371</v>
      </c>
      <c r="K18" s="9" t="s">
        <v>336</v>
      </c>
      <c r="L18" s="47" t="str">
        <f>VLOOKUP(I18,kartu!$C$1:$G$217,5,FALSE)</f>
        <v>TOEFL-143</v>
      </c>
      <c r="N18" s="2">
        <v>61</v>
      </c>
      <c r="O18" s="4" t="s">
        <v>128</v>
      </c>
      <c r="P18" s="6" t="s">
        <v>129</v>
      </c>
      <c r="Q18" s="9" t="s">
        <v>336</v>
      </c>
      <c r="R18" s="47" t="str">
        <f>VLOOKUP(O18,kartu!$C$1:$G$217,5,FALSE)</f>
        <v>TOEFL-175</v>
      </c>
    </row>
    <row r="19" spans="2:18" ht="21.95" customHeight="1" x14ac:dyDescent="0.25">
      <c r="B19" s="2">
        <v>12</v>
      </c>
      <c r="C19" s="4" t="s">
        <v>298</v>
      </c>
      <c r="D19" s="6" t="s">
        <v>299</v>
      </c>
      <c r="E19" s="9" t="s">
        <v>336</v>
      </c>
      <c r="F19" s="47" t="str">
        <f>VLOOKUP(C19,kartu!$C$1:$G$217,5,FALSE)</f>
        <v>TOEFL-112</v>
      </c>
      <c r="H19" s="2">
        <v>37</v>
      </c>
      <c r="I19" s="4" t="s">
        <v>372</v>
      </c>
      <c r="J19" s="6" t="s">
        <v>373</v>
      </c>
      <c r="K19" s="9" t="s">
        <v>336</v>
      </c>
      <c r="L19" s="47" t="str">
        <f>VLOOKUP(I19,kartu!$C$1:$G$217,5,FALSE)</f>
        <v>TOEFL-144</v>
      </c>
      <c r="N19" s="2">
        <v>62</v>
      </c>
      <c r="O19" s="4" t="s">
        <v>15</v>
      </c>
      <c r="P19" s="6" t="s">
        <v>16</v>
      </c>
      <c r="Q19" s="9" t="s">
        <v>336</v>
      </c>
      <c r="R19" s="47" t="str">
        <f>VLOOKUP(O19,kartu!$C$1:$G$217,5,FALSE)</f>
        <v>TOEFL-176</v>
      </c>
    </row>
    <row r="20" spans="2:18" ht="21.95" customHeight="1" x14ac:dyDescent="0.25">
      <c r="B20" s="2">
        <v>13</v>
      </c>
      <c r="C20" s="4" t="s">
        <v>300</v>
      </c>
      <c r="D20" s="6" t="s">
        <v>301</v>
      </c>
      <c r="E20" s="9" t="s">
        <v>336</v>
      </c>
      <c r="F20" s="47" t="str">
        <f>VLOOKUP(C20,kartu!$C$1:$G$217,5,FALSE)</f>
        <v>TOEFL-113</v>
      </c>
      <c r="H20" s="2">
        <v>38</v>
      </c>
      <c r="I20" s="4" t="s">
        <v>374</v>
      </c>
      <c r="J20" s="6" t="s">
        <v>375</v>
      </c>
      <c r="K20" s="9" t="s">
        <v>336</v>
      </c>
      <c r="L20" s="47" t="str">
        <f>VLOOKUP(I20,kartu!$C$1:$G$217,5,FALSE)</f>
        <v>TOEFL-145</v>
      </c>
      <c r="N20" s="2">
        <v>63</v>
      </c>
      <c r="O20" s="4" t="s">
        <v>31</v>
      </c>
      <c r="P20" s="6" t="s">
        <v>32</v>
      </c>
      <c r="Q20" s="9" t="s">
        <v>336</v>
      </c>
      <c r="R20" s="47" t="str">
        <f>VLOOKUP(O20,kartu!$C$1:$G$217,5,FALSE)</f>
        <v>TOEFL-177</v>
      </c>
    </row>
    <row r="21" spans="2:18" ht="21.95" customHeight="1" x14ac:dyDescent="0.25">
      <c r="B21" s="2">
        <v>14</v>
      </c>
      <c r="C21" s="4" t="s">
        <v>116</v>
      </c>
      <c r="D21" s="6" t="s">
        <v>117</v>
      </c>
      <c r="E21" s="9" t="s">
        <v>336</v>
      </c>
      <c r="F21" s="47" t="str">
        <f>VLOOKUP(C21,kartu!$C$1:$G$217,5,FALSE)</f>
        <v>TOEFL-114</v>
      </c>
      <c r="H21" s="2">
        <v>39</v>
      </c>
      <c r="I21" s="4" t="s">
        <v>376</v>
      </c>
      <c r="J21" s="6" t="s">
        <v>377</v>
      </c>
      <c r="K21" s="9" t="s">
        <v>336</v>
      </c>
      <c r="L21" s="47" t="str">
        <f>VLOOKUP(I21,kartu!$C$1:$G$217,5,FALSE)</f>
        <v>TOEFL-146</v>
      </c>
      <c r="N21" s="2">
        <v>64</v>
      </c>
      <c r="O21" s="4" t="s">
        <v>172</v>
      </c>
      <c r="P21" s="6" t="s">
        <v>173</v>
      </c>
      <c r="Q21" s="9" t="s">
        <v>336</v>
      </c>
      <c r="R21" s="47" t="str">
        <f>VLOOKUP(O21,kartu!$C$1:$G$217,5,FALSE)</f>
        <v>TOEFL-178</v>
      </c>
    </row>
    <row r="22" spans="2:18" ht="21.95" customHeight="1" x14ac:dyDescent="0.25">
      <c r="B22" s="2">
        <v>15</v>
      </c>
      <c r="C22" s="4" t="s">
        <v>68</v>
      </c>
      <c r="D22" s="6" t="s">
        <v>69</v>
      </c>
      <c r="E22" s="9" t="s">
        <v>336</v>
      </c>
      <c r="F22" s="47" t="str">
        <f>VLOOKUP(C22,kartu!$C$1:$G$217,5,FALSE)</f>
        <v>TOEFL-122</v>
      </c>
      <c r="H22" s="2">
        <v>40</v>
      </c>
      <c r="I22" s="4" t="s">
        <v>396</v>
      </c>
      <c r="J22" s="6" t="s">
        <v>397</v>
      </c>
      <c r="K22" s="9" t="s">
        <v>336</v>
      </c>
      <c r="L22" s="47" t="str">
        <f>VLOOKUP(I22,kartu!$C$1:$G$217,5,FALSE)</f>
        <v>TOEFL-147</v>
      </c>
      <c r="N22" s="2">
        <v>65</v>
      </c>
      <c r="O22" s="4" t="s">
        <v>330</v>
      </c>
      <c r="P22" s="6" t="s">
        <v>331</v>
      </c>
      <c r="Q22" s="9" t="s">
        <v>336</v>
      </c>
      <c r="R22" s="47" t="str">
        <f>VLOOKUP(O22,kartu!$C$1:$G$217,5,FALSE)</f>
        <v>TOEFL-179</v>
      </c>
    </row>
    <row r="23" spans="2:18" ht="21.95" customHeight="1" x14ac:dyDescent="0.25">
      <c r="B23" s="2">
        <v>16</v>
      </c>
      <c r="C23" s="4" t="s">
        <v>72</v>
      </c>
      <c r="D23" s="6" t="s">
        <v>73</v>
      </c>
      <c r="E23" s="9" t="s">
        <v>336</v>
      </c>
      <c r="F23" s="47" t="str">
        <f>VLOOKUP(C23,kartu!$C$1:$G$217,5,FALSE)</f>
        <v>TOEFL-123</v>
      </c>
      <c r="H23" s="2">
        <v>41</v>
      </c>
      <c r="I23" s="4" t="s">
        <v>406</v>
      </c>
      <c r="J23" s="6" t="s">
        <v>407</v>
      </c>
      <c r="K23" s="9" t="s">
        <v>336</v>
      </c>
      <c r="L23" s="47" t="str">
        <f>VLOOKUP(I23,kartu!$C$1:$G$217,5,FALSE)</f>
        <v>TOEFL-148</v>
      </c>
      <c r="N23" s="2">
        <v>66</v>
      </c>
      <c r="O23" s="4" t="s">
        <v>176</v>
      </c>
      <c r="P23" s="6" t="s">
        <v>177</v>
      </c>
      <c r="Q23" s="9" t="s">
        <v>336</v>
      </c>
      <c r="R23" s="47" t="str">
        <f>VLOOKUP(O23,kartu!$C$1:$G$217,5,FALSE)</f>
        <v>TOEFL-180</v>
      </c>
    </row>
    <row r="24" spans="2:18" ht="21.95" customHeight="1" x14ac:dyDescent="0.25">
      <c r="B24" s="7">
        <v>17</v>
      </c>
      <c r="C24" s="4" t="s">
        <v>40</v>
      </c>
      <c r="D24" s="6" t="s">
        <v>41</v>
      </c>
      <c r="E24" s="9" t="s">
        <v>336</v>
      </c>
      <c r="F24" s="47" t="str">
        <f>VLOOKUP(C24,kartu!$C$1:$G$217,5,FALSE)</f>
        <v>TOEFL-124</v>
      </c>
      <c r="H24" s="2">
        <v>42</v>
      </c>
      <c r="I24" s="4" t="s">
        <v>130</v>
      </c>
      <c r="J24" s="6" t="s">
        <v>131</v>
      </c>
      <c r="K24" s="9" t="s">
        <v>336</v>
      </c>
      <c r="L24" s="47" t="str">
        <f>VLOOKUP(I24,kartu!$C$1:$G$217,5,FALSE)</f>
        <v>TOEFL-156</v>
      </c>
      <c r="N24" s="2">
        <v>67</v>
      </c>
      <c r="O24" s="4" t="s">
        <v>326</v>
      </c>
      <c r="P24" s="6" t="s">
        <v>327</v>
      </c>
      <c r="Q24" s="9" t="s">
        <v>336</v>
      </c>
      <c r="R24" s="47" t="str">
        <f>VLOOKUP(O24,kartu!$C$1:$G$217,5,FALSE)</f>
        <v>TOEFL-181</v>
      </c>
    </row>
    <row r="25" spans="2:18" ht="21.95" customHeight="1" x14ac:dyDescent="0.25">
      <c r="B25" s="2">
        <v>18</v>
      </c>
      <c r="C25" s="4" t="s">
        <v>60</v>
      </c>
      <c r="D25" s="6" t="s">
        <v>61</v>
      </c>
      <c r="E25" s="9" t="s">
        <v>336</v>
      </c>
      <c r="F25" s="47" t="str">
        <f>VLOOKUP(C25,kartu!$C$1:$G$217,5,FALSE)</f>
        <v>TOEFL-125</v>
      </c>
      <c r="H25" s="2">
        <v>43</v>
      </c>
      <c r="I25" s="4" t="s">
        <v>36</v>
      </c>
      <c r="J25" s="6" t="s">
        <v>37</v>
      </c>
      <c r="K25" s="9" t="s">
        <v>336</v>
      </c>
      <c r="L25" s="47" t="str">
        <f>VLOOKUP(I25,kartu!$C$1:$G$217,5,FALSE)</f>
        <v>TOEFL-157</v>
      </c>
      <c r="N25" s="2">
        <v>68</v>
      </c>
      <c r="O25" s="4" t="s">
        <v>362</v>
      </c>
      <c r="P25" s="6" t="s">
        <v>363</v>
      </c>
      <c r="Q25" s="9" t="s">
        <v>336</v>
      </c>
      <c r="R25" s="47" t="str">
        <f>VLOOKUP(O25,kartu!$C$1:$G$217,5,FALSE)</f>
        <v>TOEFL-182</v>
      </c>
    </row>
    <row r="26" spans="2:18" ht="21.95" customHeight="1" x14ac:dyDescent="0.25">
      <c r="B26" s="2">
        <v>19</v>
      </c>
      <c r="C26" s="4" t="s">
        <v>114</v>
      </c>
      <c r="D26" s="6" t="s">
        <v>115</v>
      </c>
      <c r="E26" s="9" t="s">
        <v>336</v>
      </c>
      <c r="F26" s="47" t="str">
        <f>VLOOKUP(C26,kartu!$C$1:$G$217,5,FALSE)</f>
        <v>TOEFL-126</v>
      </c>
      <c r="H26" s="2">
        <v>44</v>
      </c>
      <c r="I26" s="4" t="s">
        <v>184</v>
      </c>
      <c r="J26" s="6" t="s">
        <v>185</v>
      </c>
      <c r="K26" s="9" t="s">
        <v>336</v>
      </c>
      <c r="L26" s="47" t="str">
        <f>VLOOKUP(I26,kartu!$C$1:$G$217,5,FALSE)</f>
        <v>TOEFL-158</v>
      </c>
      <c r="N26" s="2">
        <v>69</v>
      </c>
      <c r="O26" s="4" t="s">
        <v>382</v>
      </c>
      <c r="P26" s="6" t="s">
        <v>383</v>
      </c>
      <c r="Q26" s="9" t="s">
        <v>336</v>
      </c>
      <c r="R26" s="47" t="str">
        <f>VLOOKUP(O26,kartu!$C$1:$G$217,5,FALSE)</f>
        <v>TOEFL-183</v>
      </c>
    </row>
    <row r="27" spans="2:18" ht="21.95" customHeight="1" x14ac:dyDescent="0.25">
      <c r="B27" s="2">
        <v>20</v>
      </c>
      <c r="C27" s="4" t="s">
        <v>58</v>
      </c>
      <c r="D27" s="6" t="s">
        <v>59</v>
      </c>
      <c r="E27" s="9" t="s">
        <v>336</v>
      </c>
      <c r="F27" s="47" t="str">
        <f>VLOOKUP(C27,kartu!$C$1:$G$217,5,FALSE)</f>
        <v>TOEFL-127</v>
      </c>
      <c r="H27" s="2">
        <v>45</v>
      </c>
      <c r="I27" s="4" t="s">
        <v>194</v>
      </c>
      <c r="J27" s="6" t="s">
        <v>195</v>
      </c>
      <c r="K27" s="9" t="s">
        <v>336</v>
      </c>
      <c r="L27" s="47" t="str">
        <f>VLOOKUP(I27,kartu!$C$1:$G$217,5,FALSE)</f>
        <v>TOEFL-159</v>
      </c>
      <c r="N27" s="2">
        <v>70</v>
      </c>
      <c r="O27" s="4" t="s">
        <v>398</v>
      </c>
      <c r="P27" s="6" t="s">
        <v>399</v>
      </c>
      <c r="Q27" s="9" t="s">
        <v>336</v>
      </c>
      <c r="R27" s="47" t="str">
        <f>VLOOKUP(O27,kartu!$C$1:$G$217,5,FALSE)</f>
        <v>TOEFL-184</v>
      </c>
    </row>
    <row r="28" spans="2:18" ht="21.95" customHeight="1" x14ac:dyDescent="0.25">
      <c r="B28" s="2">
        <v>21</v>
      </c>
      <c r="C28" s="4" t="s">
        <v>64</v>
      </c>
      <c r="D28" s="6" t="s">
        <v>65</v>
      </c>
      <c r="E28" s="9" t="s">
        <v>336</v>
      </c>
      <c r="F28" s="47" t="str">
        <f>VLOOKUP(C28,kartu!$C$1:$G$217,5,FALSE)</f>
        <v>TOEFL-128</v>
      </c>
      <c r="H28" s="2">
        <v>46</v>
      </c>
      <c r="I28" s="4" t="s">
        <v>186</v>
      </c>
      <c r="J28" s="6" t="s">
        <v>187</v>
      </c>
      <c r="K28" s="9" t="s">
        <v>336</v>
      </c>
      <c r="L28" s="47" t="str">
        <f>VLOOKUP(I28,kartu!$C$1:$G$217,5,FALSE)</f>
        <v>TOEFL-160</v>
      </c>
      <c r="N28" s="2">
        <v>71</v>
      </c>
      <c r="O28" s="20"/>
      <c r="P28" s="21"/>
      <c r="Q28" s="22"/>
      <c r="R28" s="22"/>
    </row>
    <row r="29" spans="2:18" ht="21.95" customHeight="1" x14ac:dyDescent="0.25">
      <c r="B29" s="2">
        <v>22</v>
      </c>
      <c r="C29" s="4" t="s">
        <v>70</v>
      </c>
      <c r="D29" s="6" t="s">
        <v>71</v>
      </c>
      <c r="E29" s="9" t="s">
        <v>336</v>
      </c>
      <c r="F29" s="47" t="str">
        <f>VLOOKUP(C29,kartu!$C$1:$G$217,5,FALSE)</f>
        <v>TOEFL-129</v>
      </c>
      <c r="H29" s="2">
        <v>47</v>
      </c>
      <c r="I29" s="4" t="s">
        <v>308</v>
      </c>
      <c r="J29" s="6" t="s">
        <v>309</v>
      </c>
      <c r="K29" s="9" t="s">
        <v>336</v>
      </c>
      <c r="L29" s="47" t="str">
        <f>VLOOKUP(I29,kartu!$C$1:$G$217,5,FALSE)</f>
        <v>TOEFL-161</v>
      </c>
      <c r="N29" s="2">
        <v>72</v>
      </c>
      <c r="O29" s="20"/>
      <c r="P29" s="21"/>
      <c r="Q29" s="22"/>
      <c r="R29" s="22"/>
    </row>
    <row r="30" spans="2:18" ht="21.95" customHeight="1" x14ac:dyDescent="0.25">
      <c r="B30" s="2">
        <v>23</v>
      </c>
      <c r="C30" s="4" t="s">
        <v>316</v>
      </c>
      <c r="D30" s="6" t="s">
        <v>317</v>
      </c>
      <c r="E30" s="9" t="s">
        <v>336</v>
      </c>
      <c r="F30" s="47" t="str">
        <f>VLOOKUP(C30,kartu!$C$1:$G$217,5,FALSE)</f>
        <v>TOEFL-130</v>
      </c>
      <c r="H30" s="2">
        <v>48</v>
      </c>
      <c r="I30" s="4" t="s">
        <v>56</v>
      </c>
      <c r="J30" s="6" t="s">
        <v>57</v>
      </c>
      <c r="K30" s="9" t="s">
        <v>336</v>
      </c>
      <c r="L30" s="47" t="str">
        <f>VLOOKUP(I30,kartu!$C$1:$G$217,5,FALSE)</f>
        <v>TOEFL-162</v>
      </c>
      <c r="N30" s="2">
        <v>73</v>
      </c>
      <c r="O30" s="20"/>
      <c r="P30" s="21"/>
      <c r="Q30" s="22"/>
      <c r="R30" s="22"/>
    </row>
    <row r="31" spans="2:18" ht="21.95" customHeight="1" x14ac:dyDescent="0.25">
      <c r="B31" s="2">
        <v>24</v>
      </c>
      <c r="C31" s="4" t="s">
        <v>318</v>
      </c>
      <c r="D31" s="6" t="s">
        <v>319</v>
      </c>
      <c r="E31" s="9" t="s">
        <v>336</v>
      </c>
      <c r="F31" s="47" t="str">
        <f>VLOOKUP(C31,kartu!$C$1:$G$217,5,FALSE)</f>
        <v>TOEFL-131</v>
      </c>
      <c r="H31" s="2">
        <v>49</v>
      </c>
      <c r="I31" s="4" t="s">
        <v>124</v>
      </c>
      <c r="J31" s="6" t="s">
        <v>125</v>
      </c>
      <c r="K31" s="9" t="s">
        <v>336</v>
      </c>
      <c r="L31" s="47" t="str">
        <f>VLOOKUP(I31,kartu!$C$1:$G$217,5,FALSE)</f>
        <v>TOEFL-163</v>
      </c>
      <c r="N31" s="2">
        <v>74</v>
      </c>
      <c r="O31" s="20"/>
      <c r="P31" s="21"/>
      <c r="Q31" s="22"/>
      <c r="R31" s="22"/>
    </row>
    <row r="32" spans="2:18" ht="21.95" customHeight="1" thickBot="1" x14ac:dyDescent="0.3">
      <c r="B32" s="3">
        <v>25</v>
      </c>
      <c r="C32" s="5" t="s">
        <v>314</v>
      </c>
      <c r="D32" s="10" t="s">
        <v>315</v>
      </c>
      <c r="E32" s="11" t="s">
        <v>336</v>
      </c>
      <c r="F32" s="48" t="str">
        <f>VLOOKUP(C32,kartu!$C$1:$G$217,5,FALSE)</f>
        <v>TOEFL-132</v>
      </c>
      <c r="H32" s="3">
        <v>50</v>
      </c>
      <c r="I32" s="5" t="s">
        <v>188</v>
      </c>
      <c r="J32" s="10" t="s">
        <v>189</v>
      </c>
      <c r="K32" s="11" t="s">
        <v>336</v>
      </c>
      <c r="L32" s="48" t="str">
        <f>VLOOKUP(I32,kartu!$C$1:$G$217,5,FALSE)</f>
        <v>TOEFL-164</v>
      </c>
      <c r="N32" s="3">
        <v>75</v>
      </c>
      <c r="O32" s="23"/>
      <c r="P32" s="24"/>
      <c r="Q32" s="25"/>
      <c r="R32" s="25"/>
    </row>
    <row r="33" spans="2:14" x14ac:dyDescent="0.25">
      <c r="B33"/>
      <c r="H33"/>
      <c r="N33"/>
    </row>
    <row r="34" spans="2:14" x14ac:dyDescent="0.25">
      <c r="B34"/>
      <c r="H34"/>
      <c r="N34"/>
    </row>
    <row r="35" spans="2:14" x14ac:dyDescent="0.25">
      <c r="B35"/>
      <c r="H35"/>
      <c r="N35"/>
    </row>
    <row r="36" spans="2:14" x14ac:dyDescent="0.25">
      <c r="B36"/>
      <c r="H36"/>
      <c r="N36"/>
    </row>
  </sheetData>
  <mergeCells count="18">
    <mergeCell ref="N1:R1"/>
    <mergeCell ref="N2:R2"/>
    <mergeCell ref="N3:R3"/>
    <mergeCell ref="B1:F1"/>
    <mergeCell ref="B2:F2"/>
    <mergeCell ref="B3:F3"/>
    <mergeCell ref="B5:D5"/>
    <mergeCell ref="H5:J5"/>
    <mergeCell ref="H1:L1"/>
    <mergeCell ref="H2:L2"/>
    <mergeCell ref="H3:L3"/>
    <mergeCell ref="Q4:R5"/>
    <mergeCell ref="E4:F5"/>
    <mergeCell ref="N5:P5"/>
    <mergeCell ref="B4:D4"/>
    <mergeCell ref="H4:J4"/>
    <mergeCell ref="N4:P4"/>
    <mergeCell ref="K4:L5"/>
  </mergeCells>
  <printOptions horizontalCentered="1" verticalCentered="1"/>
  <pageMargins left="0.7" right="0.45" top="0.25" bottom="0.75" header="0.3" footer="0.3"/>
  <pageSetup paperSize="9" scale="32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R36"/>
  <sheetViews>
    <sheetView topLeftCell="B1" workbookViewId="0">
      <selection activeCell="N3" sqref="N3:R3"/>
    </sheetView>
  </sheetViews>
  <sheetFormatPr defaultRowHeight="15" x14ac:dyDescent="0.25"/>
  <cols>
    <col min="2" max="2" width="6.140625" style="1" customWidth="1"/>
    <col min="3" max="3" width="12" customWidth="1"/>
    <col min="4" max="4" width="46.140625" customWidth="1"/>
    <col min="5" max="5" width="8" customWidth="1"/>
    <col min="6" max="6" width="10.5703125" customWidth="1"/>
    <col min="8" max="8" width="6.140625" style="1" customWidth="1"/>
    <col min="9" max="9" width="12" customWidth="1"/>
    <col min="10" max="10" width="46.140625" customWidth="1"/>
    <col min="11" max="11" width="8" customWidth="1"/>
    <col min="12" max="12" width="10.5703125" customWidth="1"/>
    <col min="14" max="14" width="6.140625" style="1" customWidth="1"/>
    <col min="15" max="15" width="12" customWidth="1"/>
    <col min="16" max="16" width="46.140625" customWidth="1"/>
    <col min="17" max="17" width="8" customWidth="1"/>
    <col min="18" max="18" width="10.5703125" customWidth="1"/>
  </cols>
  <sheetData>
    <row r="1" spans="2:18" ht="31.5" x14ac:dyDescent="0.5">
      <c r="B1" s="70" t="s">
        <v>3</v>
      </c>
      <c r="C1" s="70"/>
      <c r="D1" s="70"/>
      <c r="E1" s="70"/>
      <c r="F1" s="70"/>
      <c r="H1" s="84" t="s">
        <v>3</v>
      </c>
      <c r="I1" s="84"/>
      <c r="J1" s="84"/>
      <c r="K1" s="84"/>
      <c r="L1" s="84"/>
      <c r="N1" s="84" t="s">
        <v>3</v>
      </c>
      <c r="O1" s="84"/>
      <c r="P1" s="84"/>
      <c r="Q1" s="84"/>
      <c r="R1" s="84"/>
    </row>
    <row r="2" spans="2:18" ht="23.25" x14ac:dyDescent="0.35">
      <c r="B2" s="69" t="s">
        <v>409</v>
      </c>
      <c r="C2" s="69"/>
      <c r="D2" s="69"/>
      <c r="E2" s="69"/>
      <c r="F2" s="69"/>
      <c r="H2" s="69" t="s">
        <v>409</v>
      </c>
      <c r="I2" s="69"/>
      <c r="J2" s="69"/>
      <c r="K2" s="69"/>
      <c r="L2" s="69"/>
      <c r="N2" s="69" t="s">
        <v>409</v>
      </c>
      <c r="O2" s="69"/>
      <c r="P2" s="69"/>
      <c r="Q2" s="69"/>
      <c r="R2" s="69"/>
    </row>
    <row r="3" spans="2:18" ht="24" thickBot="1" x14ac:dyDescent="0.4">
      <c r="B3" s="69" t="s">
        <v>640</v>
      </c>
      <c r="C3" s="69"/>
      <c r="D3" s="69"/>
      <c r="E3" s="69"/>
      <c r="F3" s="69"/>
      <c r="H3" s="69" t="s">
        <v>640</v>
      </c>
      <c r="I3" s="69"/>
      <c r="J3" s="69"/>
      <c r="K3" s="69"/>
      <c r="L3" s="69"/>
      <c r="N3" s="69" t="s">
        <v>640</v>
      </c>
      <c r="O3" s="69"/>
      <c r="P3" s="69"/>
      <c r="Q3" s="69"/>
      <c r="R3" s="69"/>
    </row>
    <row r="4" spans="2:18" ht="23.25" customHeight="1" x14ac:dyDescent="0.35">
      <c r="B4" s="57" t="s">
        <v>413</v>
      </c>
      <c r="C4" s="57"/>
      <c r="D4" s="68"/>
      <c r="E4" s="80">
        <v>53</v>
      </c>
      <c r="F4" s="81"/>
      <c r="H4" s="57" t="s">
        <v>413</v>
      </c>
      <c r="I4" s="57"/>
      <c r="J4" s="68"/>
      <c r="K4" s="80">
        <v>53</v>
      </c>
      <c r="L4" s="81"/>
      <c r="N4" s="57" t="s">
        <v>413</v>
      </c>
      <c r="O4" s="57"/>
      <c r="P4" s="68"/>
      <c r="Q4" s="80">
        <v>53</v>
      </c>
      <c r="R4" s="81"/>
    </row>
    <row r="5" spans="2:18" ht="24" customHeight="1" thickBot="1" x14ac:dyDescent="0.4">
      <c r="B5" s="69" t="s">
        <v>334</v>
      </c>
      <c r="C5" s="69"/>
      <c r="D5" s="79"/>
      <c r="E5" s="82"/>
      <c r="F5" s="83"/>
      <c r="H5" s="69" t="s">
        <v>335</v>
      </c>
      <c r="I5" s="69"/>
      <c r="J5" s="79"/>
      <c r="K5" s="82"/>
      <c r="L5" s="83"/>
      <c r="N5" s="69" t="s">
        <v>408</v>
      </c>
      <c r="O5" s="69"/>
      <c r="P5" s="79"/>
      <c r="Q5" s="82"/>
      <c r="R5" s="83"/>
    </row>
    <row r="6" spans="2:18" ht="15.75" thickBot="1" x14ac:dyDescent="0.3"/>
    <row r="7" spans="2:18" ht="21.95" customHeight="1" thickBot="1" x14ac:dyDescent="0.3">
      <c r="B7" s="17" t="s">
        <v>0</v>
      </c>
      <c r="C7" s="18" t="s">
        <v>1</v>
      </c>
      <c r="D7" s="18" t="s">
        <v>2</v>
      </c>
      <c r="E7" s="19" t="s">
        <v>338</v>
      </c>
      <c r="F7" s="49" t="s">
        <v>414</v>
      </c>
      <c r="H7" s="17" t="s">
        <v>0</v>
      </c>
      <c r="I7" s="18" t="s">
        <v>1</v>
      </c>
      <c r="J7" s="18" t="s">
        <v>2</v>
      </c>
      <c r="K7" s="19" t="s">
        <v>338</v>
      </c>
      <c r="L7" s="49" t="s">
        <v>414</v>
      </c>
      <c r="N7" s="17" t="s">
        <v>0</v>
      </c>
      <c r="O7" s="18" t="s">
        <v>1</v>
      </c>
      <c r="P7" s="18" t="s">
        <v>2</v>
      </c>
      <c r="Q7" s="19" t="s">
        <v>338</v>
      </c>
      <c r="R7" s="49" t="s">
        <v>414</v>
      </c>
    </row>
    <row r="8" spans="2:18" ht="21.95" customHeight="1" thickTop="1" x14ac:dyDescent="0.25">
      <c r="B8" s="16">
        <v>1</v>
      </c>
      <c r="C8" s="4" t="s">
        <v>212</v>
      </c>
      <c r="D8" s="6" t="s">
        <v>213</v>
      </c>
      <c r="E8" s="9" t="s">
        <v>337</v>
      </c>
      <c r="F8" s="46" t="str">
        <f>VLOOKUP(C8,kartu!$C$1:$G$217,5,FALSE)</f>
        <v>TOEFL-084</v>
      </c>
      <c r="H8" s="16">
        <v>26</v>
      </c>
      <c r="I8" s="4" t="s">
        <v>384</v>
      </c>
      <c r="J8" s="6" t="s">
        <v>385</v>
      </c>
      <c r="K8" s="9" t="s">
        <v>337</v>
      </c>
      <c r="L8" s="46" t="str">
        <f>VLOOKUP(I8,kartu!$C$1:$G$217,5,FALSE)</f>
        <v>TOEFL-117</v>
      </c>
      <c r="N8" s="16">
        <v>51</v>
      </c>
      <c r="O8" s="4" t="s">
        <v>390</v>
      </c>
      <c r="P8" s="6" t="s">
        <v>391</v>
      </c>
      <c r="Q8" s="9" t="s">
        <v>337</v>
      </c>
      <c r="R8" s="46" t="str">
        <f>VLOOKUP(O8,kartu!$C$1:$G$217,5,FALSE)</f>
        <v>TOEFL-198</v>
      </c>
    </row>
    <row r="9" spans="2:18" ht="21.95" customHeight="1" x14ac:dyDescent="0.25">
      <c r="B9" s="2">
        <v>2</v>
      </c>
      <c r="C9" s="4" t="s">
        <v>214</v>
      </c>
      <c r="D9" s="6" t="s">
        <v>215</v>
      </c>
      <c r="E9" s="9" t="s">
        <v>337</v>
      </c>
      <c r="F9" s="47" t="str">
        <f>VLOOKUP(C9,kartu!$C$1:$G$217,5,FALSE)</f>
        <v>TOEFL-085</v>
      </c>
      <c r="H9" s="2">
        <v>27</v>
      </c>
      <c r="I9" s="4" t="s">
        <v>386</v>
      </c>
      <c r="J9" s="6" t="s">
        <v>387</v>
      </c>
      <c r="K9" s="9" t="s">
        <v>337</v>
      </c>
      <c r="L9" s="47" t="str">
        <f>VLOOKUP(I9,kartu!$C$1:$G$217,5,FALSE)</f>
        <v>TOEFL-118</v>
      </c>
      <c r="N9" s="2">
        <v>52</v>
      </c>
      <c r="O9" s="4" t="s">
        <v>392</v>
      </c>
      <c r="P9" s="6" t="s">
        <v>393</v>
      </c>
      <c r="Q9" s="9" t="s">
        <v>337</v>
      </c>
      <c r="R9" s="47" t="str">
        <f>VLOOKUP(O9,kartu!$C$1:$G$217,5,FALSE)</f>
        <v>TOEFL-199</v>
      </c>
    </row>
    <row r="10" spans="2:18" ht="21.95" customHeight="1" x14ac:dyDescent="0.25">
      <c r="B10" s="2">
        <v>3</v>
      </c>
      <c r="C10" s="4" t="s">
        <v>216</v>
      </c>
      <c r="D10" s="6" t="s">
        <v>217</v>
      </c>
      <c r="E10" s="9" t="s">
        <v>337</v>
      </c>
      <c r="F10" s="47" t="str">
        <f>VLOOKUP(C10,kartu!$C$1:$G$217,5,FALSE)</f>
        <v>TOEFL-086</v>
      </c>
      <c r="H10" s="2">
        <v>28</v>
      </c>
      <c r="I10" s="4" t="s">
        <v>11</v>
      </c>
      <c r="J10" s="6" t="s">
        <v>12</v>
      </c>
      <c r="K10" s="9" t="s">
        <v>337</v>
      </c>
      <c r="L10" s="47" t="str">
        <f>VLOOKUP(I10,kartu!$C$1:$G$217,5,FALSE)</f>
        <v>TOEFL-119</v>
      </c>
      <c r="N10" s="2">
        <v>53</v>
      </c>
      <c r="O10" s="4" t="s">
        <v>411</v>
      </c>
      <c r="P10" s="6" t="s">
        <v>412</v>
      </c>
      <c r="Q10" s="9" t="s">
        <v>337</v>
      </c>
      <c r="R10" s="47" t="str">
        <f>VLOOKUP(O10,kartu!$C$1:$G$217,5,FALSE)</f>
        <v>TOEFL-200</v>
      </c>
    </row>
    <row r="11" spans="2:18" ht="21.95" customHeight="1" x14ac:dyDescent="0.25">
      <c r="B11" s="2">
        <v>4</v>
      </c>
      <c r="C11" s="4" t="s">
        <v>218</v>
      </c>
      <c r="D11" s="6" t="s">
        <v>219</v>
      </c>
      <c r="E11" s="9" t="s">
        <v>337</v>
      </c>
      <c r="F11" s="47" t="str">
        <f>VLOOKUP(C11,kartu!$C$1:$G$217,5,FALSE)</f>
        <v>TOEFL-087</v>
      </c>
      <c r="H11" s="2">
        <v>29</v>
      </c>
      <c r="I11" s="4" t="s">
        <v>13</v>
      </c>
      <c r="J11" s="6" t="s">
        <v>14</v>
      </c>
      <c r="K11" s="9" t="s">
        <v>337</v>
      </c>
      <c r="L11" s="47" t="str">
        <f>VLOOKUP(I11,kartu!$C$1:$G$217,5,FALSE)</f>
        <v>TOEFL-120</v>
      </c>
      <c r="N11" s="2">
        <v>54</v>
      </c>
      <c r="O11" s="20"/>
      <c r="P11" s="21"/>
      <c r="Q11" s="22"/>
      <c r="R11" s="47"/>
    </row>
    <row r="12" spans="2:18" ht="21.95" customHeight="1" x14ac:dyDescent="0.25">
      <c r="B12" s="2">
        <v>5</v>
      </c>
      <c r="C12" s="4" t="s">
        <v>220</v>
      </c>
      <c r="D12" s="6" t="s">
        <v>221</v>
      </c>
      <c r="E12" s="9" t="s">
        <v>337</v>
      </c>
      <c r="F12" s="47" t="str">
        <f>VLOOKUP(C12,kartu!$C$1:$G$217,5,FALSE)</f>
        <v>TOEFL-088</v>
      </c>
      <c r="H12" s="2">
        <v>30</v>
      </c>
      <c r="I12" s="4" t="s">
        <v>258</v>
      </c>
      <c r="J12" s="6" t="s">
        <v>259</v>
      </c>
      <c r="K12" s="9" t="s">
        <v>337</v>
      </c>
      <c r="L12" s="47" t="str">
        <f>VLOOKUP(I12,kartu!$C$1:$G$217,5,FALSE)</f>
        <v>TOEFL-121</v>
      </c>
      <c r="N12" s="2">
        <v>55</v>
      </c>
      <c r="O12" s="20"/>
      <c r="P12" s="21"/>
      <c r="Q12" s="22"/>
      <c r="R12" s="47"/>
    </row>
    <row r="13" spans="2:18" ht="21.95" customHeight="1" x14ac:dyDescent="0.25">
      <c r="B13" s="2">
        <v>6</v>
      </c>
      <c r="C13" s="4" t="s">
        <v>222</v>
      </c>
      <c r="D13" s="6" t="s">
        <v>223</v>
      </c>
      <c r="E13" s="9" t="s">
        <v>337</v>
      </c>
      <c r="F13" s="47" t="str">
        <f>VLOOKUP(C13,kartu!$C$1:$G$217,5,FALSE)</f>
        <v>TOEFL-089</v>
      </c>
      <c r="H13" s="2">
        <v>31</v>
      </c>
      <c r="I13" s="4" t="s">
        <v>5</v>
      </c>
      <c r="J13" s="6" t="s">
        <v>6</v>
      </c>
      <c r="K13" s="9" t="s">
        <v>337</v>
      </c>
      <c r="L13" s="47" t="str">
        <f>VLOOKUP(I13,kartu!$C$1:$G$217,5,FALSE)</f>
        <v>TOEFL-149</v>
      </c>
      <c r="N13" s="2">
        <v>56</v>
      </c>
      <c r="O13" s="20"/>
      <c r="P13" s="21"/>
      <c r="Q13" s="22"/>
      <c r="R13" s="47"/>
    </row>
    <row r="14" spans="2:18" ht="21.95" customHeight="1" x14ac:dyDescent="0.25">
      <c r="B14" s="2">
        <v>7</v>
      </c>
      <c r="C14" s="4" t="s">
        <v>224</v>
      </c>
      <c r="D14" s="6" t="s">
        <v>225</v>
      </c>
      <c r="E14" s="9" t="s">
        <v>337</v>
      </c>
      <c r="F14" s="47" t="str">
        <f>VLOOKUP(C14,kartu!$C$1:$G$217,5,FALSE)</f>
        <v>TOEFL-090</v>
      </c>
      <c r="H14" s="2">
        <v>32</v>
      </c>
      <c r="I14" s="4" t="s">
        <v>66</v>
      </c>
      <c r="J14" s="6" t="s">
        <v>67</v>
      </c>
      <c r="K14" s="9" t="s">
        <v>337</v>
      </c>
      <c r="L14" s="47" t="str">
        <f>VLOOKUP(I14,kartu!$C$1:$G$217,5,FALSE)</f>
        <v>TOEFL-150</v>
      </c>
      <c r="N14" s="2">
        <v>57</v>
      </c>
      <c r="O14" s="20"/>
      <c r="P14" s="21"/>
      <c r="Q14" s="22"/>
      <c r="R14" s="47"/>
    </row>
    <row r="15" spans="2:18" ht="21.95" customHeight="1" x14ac:dyDescent="0.25">
      <c r="B15" s="2">
        <v>8</v>
      </c>
      <c r="C15" s="4" t="s">
        <v>226</v>
      </c>
      <c r="D15" s="6" t="s">
        <v>227</v>
      </c>
      <c r="E15" s="9" t="s">
        <v>337</v>
      </c>
      <c r="F15" s="47" t="str">
        <f>VLOOKUP(C15,kartu!$C$1:$G$217,5,FALSE)</f>
        <v>TOEFL-091</v>
      </c>
      <c r="H15" s="2">
        <v>33</v>
      </c>
      <c r="I15" s="4" t="s">
        <v>196</v>
      </c>
      <c r="J15" s="6" t="s">
        <v>197</v>
      </c>
      <c r="K15" s="9" t="s">
        <v>337</v>
      </c>
      <c r="L15" s="47" t="str">
        <f>VLOOKUP(I15,kartu!$C$1:$G$217,5,FALSE)</f>
        <v>TOEFL-151</v>
      </c>
      <c r="N15" s="2">
        <v>58</v>
      </c>
      <c r="O15" s="20"/>
      <c r="P15" s="21"/>
      <c r="Q15" s="22"/>
      <c r="R15" s="47"/>
    </row>
    <row r="16" spans="2:18" ht="21.95" customHeight="1" x14ac:dyDescent="0.25">
      <c r="B16" s="2">
        <v>9</v>
      </c>
      <c r="C16" s="4" t="s">
        <v>228</v>
      </c>
      <c r="D16" s="6" t="s">
        <v>229</v>
      </c>
      <c r="E16" s="9" t="s">
        <v>337</v>
      </c>
      <c r="F16" s="47" t="str">
        <f>VLOOKUP(C16,kartu!$C$1:$G$217,5,FALSE)</f>
        <v>TOEFL-092</v>
      </c>
      <c r="H16" s="2">
        <v>34</v>
      </c>
      <c r="I16" s="4" t="s">
        <v>266</v>
      </c>
      <c r="J16" s="6" t="s">
        <v>267</v>
      </c>
      <c r="K16" s="9" t="s">
        <v>337</v>
      </c>
      <c r="L16" s="47" t="str">
        <f>VLOOKUP(I16,kartu!$C$1:$G$217,5,FALSE)</f>
        <v>TOEFL-152</v>
      </c>
      <c r="N16" s="2">
        <v>59</v>
      </c>
      <c r="O16" s="20"/>
      <c r="P16" s="21"/>
      <c r="Q16" s="22"/>
      <c r="R16" s="47"/>
    </row>
    <row r="17" spans="2:18" ht="21.95" customHeight="1" x14ac:dyDescent="0.25">
      <c r="B17" s="2">
        <v>10</v>
      </c>
      <c r="C17" s="4" t="s">
        <v>230</v>
      </c>
      <c r="D17" s="6" t="s">
        <v>231</v>
      </c>
      <c r="E17" s="9" t="s">
        <v>337</v>
      </c>
      <c r="F17" s="47" t="str">
        <f>VLOOKUP(C17,kartu!$C$1:$G$217,5,FALSE)</f>
        <v>TOEFL-093</v>
      </c>
      <c r="H17" s="2">
        <v>35</v>
      </c>
      <c r="I17" s="4" t="s">
        <v>328</v>
      </c>
      <c r="J17" s="6" t="s">
        <v>329</v>
      </c>
      <c r="K17" s="9" t="s">
        <v>337</v>
      </c>
      <c r="L17" s="47" t="str">
        <f>VLOOKUP(I17,kartu!$C$1:$G$217,5,FALSE)</f>
        <v>TOEFL-153</v>
      </c>
      <c r="N17" s="2">
        <v>60</v>
      </c>
      <c r="O17" s="20"/>
      <c r="P17" s="21"/>
      <c r="Q17" s="22"/>
      <c r="R17" s="47"/>
    </row>
    <row r="18" spans="2:18" ht="21.95" customHeight="1" x14ac:dyDescent="0.25">
      <c r="B18" s="2">
        <v>11</v>
      </c>
      <c r="C18" s="4" t="s">
        <v>232</v>
      </c>
      <c r="D18" s="6" t="s">
        <v>233</v>
      </c>
      <c r="E18" s="9" t="s">
        <v>337</v>
      </c>
      <c r="F18" s="47" t="str">
        <f>VLOOKUP(C18,kartu!$C$1:$G$217,5,FALSE)</f>
        <v>TOEFL-094</v>
      </c>
      <c r="H18" s="2">
        <v>36</v>
      </c>
      <c r="I18" s="4" t="s">
        <v>356</v>
      </c>
      <c r="J18" s="6" t="s">
        <v>357</v>
      </c>
      <c r="K18" s="9" t="s">
        <v>337</v>
      </c>
      <c r="L18" s="47" t="str">
        <f>VLOOKUP(I18,kartu!$C$1:$G$217,5,FALSE)</f>
        <v>TOEFL-154</v>
      </c>
      <c r="N18" s="2">
        <v>61</v>
      </c>
      <c r="O18" s="20"/>
      <c r="P18" s="21"/>
      <c r="Q18" s="22"/>
      <c r="R18" s="47"/>
    </row>
    <row r="19" spans="2:18" ht="21.95" customHeight="1" x14ac:dyDescent="0.25">
      <c r="B19" s="2">
        <v>12</v>
      </c>
      <c r="C19" s="4" t="s">
        <v>234</v>
      </c>
      <c r="D19" s="6" t="s">
        <v>235</v>
      </c>
      <c r="E19" s="9" t="s">
        <v>337</v>
      </c>
      <c r="F19" s="47" t="str">
        <f>VLOOKUP(C19,kartu!$C$1:$G$217,5,FALSE)</f>
        <v>TOEFL-095</v>
      </c>
      <c r="H19" s="2">
        <v>37</v>
      </c>
      <c r="I19" s="4" t="s">
        <v>360</v>
      </c>
      <c r="J19" s="6" t="s">
        <v>361</v>
      </c>
      <c r="K19" s="9" t="s">
        <v>337</v>
      </c>
      <c r="L19" s="47" t="str">
        <f>VLOOKUP(I19,kartu!$C$1:$G$217,5,FALSE)</f>
        <v>TOEFL-155</v>
      </c>
      <c r="N19" s="2">
        <v>62</v>
      </c>
      <c r="O19" s="20"/>
      <c r="P19" s="21"/>
      <c r="Q19" s="22"/>
      <c r="R19" s="47"/>
    </row>
    <row r="20" spans="2:18" ht="21.95" customHeight="1" x14ac:dyDescent="0.25">
      <c r="B20" s="2">
        <v>13</v>
      </c>
      <c r="C20" s="4" t="s">
        <v>236</v>
      </c>
      <c r="D20" s="6" t="s">
        <v>237</v>
      </c>
      <c r="E20" s="9" t="s">
        <v>337</v>
      </c>
      <c r="F20" s="47" t="str">
        <f>VLOOKUP(C20,kartu!$C$1:$G$217,5,FALSE)</f>
        <v>TOEFL-096</v>
      </c>
      <c r="H20" s="2">
        <v>38</v>
      </c>
      <c r="I20" s="4" t="s">
        <v>27</v>
      </c>
      <c r="J20" s="6" t="s">
        <v>28</v>
      </c>
      <c r="K20" s="9" t="s">
        <v>337</v>
      </c>
      <c r="L20" s="47" t="str">
        <f>VLOOKUP(I20,kartu!$C$1:$G$217,5,FALSE)</f>
        <v>TOEFL-185</v>
      </c>
      <c r="N20" s="2">
        <v>63</v>
      </c>
      <c r="O20" s="20"/>
      <c r="P20" s="21"/>
      <c r="Q20" s="22"/>
      <c r="R20" s="47"/>
    </row>
    <row r="21" spans="2:18" ht="21.95" customHeight="1" x14ac:dyDescent="0.25">
      <c r="B21" s="2">
        <v>14</v>
      </c>
      <c r="C21" s="4" t="s">
        <v>260</v>
      </c>
      <c r="D21" s="6" t="s">
        <v>261</v>
      </c>
      <c r="E21" s="9" t="s">
        <v>337</v>
      </c>
      <c r="F21" s="47" t="str">
        <f>VLOOKUP(C21,kartu!$C$1:$G$217,5,FALSE)</f>
        <v>TOEFL-097</v>
      </c>
      <c r="H21" s="2">
        <v>39</v>
      </c>
      <c r="I21" s="4" t="s">
        <v>52</v>
      </c>
      <c r="J21" s="6" t="s">
        <v>53</v>
      </c>
      <c r="K21" s="9" t="s">
        <v>337</v>
      </c>
      <c r="L21" s="47" t="str">
        <f>VLOOKUP(I21,kartu!$C$1:$G$217,5,FALSE)</f>
        <v>TOEFL-186</v>
      </c>
      <c r="N21" s="2">
        <v>64</v>
      </c>
      <c r="O21" s="20"/>
      <c r="P21" s="21"/>
      <c r="Q21" s="22"/>
      <c r="R21" s="47"/>
    </row>
    <row r="22" spans="2:18" ht="21.95" customHeight="1" x14ac:dyDescent="0.25">
      <c r="B22" s="2">
        <v>15</v>
      </c>
      <c r="C22" s="4" t="s">
        <v>262</v>
      </c>
      <c r="D22" s="6" t="s">
        <v>263</v>
      </c>
      <c r="E22" s="9" t="s">
        <v>337</v>
      </c>
      <c r="F22" s="47" t="str">
        <f>VLOOKUP(C22,kartu!$C$1:$G$217,5,FALSE)</f>
        <v>TOEFL-098</v>
      </c>
      <c r="H22" s="2">
        <v>40</v>
      </c>
      <c r="I22" s="4" t="s">
        <v>238</v>
      </c>
      <c r="J22" s="6" t="s">
        <v>239</v>
      </c>
      <c r="K22" s="9" t="s">
        <v>337</v>
      </c>
      <c r="L22" s="47" t="str">
        <f>VLOOKUP(I22,kartu!$C$1:$G$217,5,FALSE)</f>
        <v>TOEFL-187</v>
      </c>
      <c r="N22" s="2">
        <v>65</v>
      </c>
      <c r="O22" s="20"/>
      <c r="P22" s="21"/>
      <c r="Q22" s="22"/>
      <c r="R22" s="47"/>
    </row>
    <row r="23" spans="2:18" ht="21.95" customHeight="1" x14ac:dyDescent="0.25">
      <c r="B23" s="2">
        <v>16</v>
      </c>
      <c r="C23" s="4" t="s">
        <v>268</v>
      </c>
      <c r="D23" s="6" t="s">
        <v>269</v>
      </c>
      <c r="E23" s="9" t="s">
        <v>337</v>
      </c>
      <c r="F23" s="47" t="str">
        <f>VLOOKUP(C23,kartu!$C$1:$G$217,5,FALSE)</f>
        <v>TOEFL-099</v>
      </c>
      <c r="H23" s="2">
        <v>41</v>
      </c>
      <c r="I23" s="4" t="s">
        <v>240</v>
      </c>
      <c r="J23" s="6" t="s">
        <v>241</v>
      </c>
      <c r="K23" s="9" t="s">
        <v>337</v>
      </c>
      <c r="L23" s="47" t="str">
        <f>VLOOKUP(I23,kartu!$C$1:$G$217,5,FALSE)</f>
        <v>TOEFL-188</v>
      </c>
      <c r="N23" s="2">
        <v>66</v>
      </c>
      <c r="O23" s="20"/>
      <c r="P23" s="21"/>
      <c r="Q23" s="22"/>
      <c r="R23" s="47"/>
    </row>
    <row r="24" spans="2:18" ht="21.95" customHeight="1" x14ac:dyDescent="0.25">
      <c r="B24" s="7">
        <v>17</v>
      </c>
      <c r="C24" s="4" t="s">
        <v>324</v>
      </c>
      <c r="D24" s="6" t="s">
        <v>325</v>
      </c>
      <c r="E24" s="9" t="s">
        <v>337</v>
      </c>
      <c r="F24" s="47" t="str">
        <f>VLOOKUP(C24,kartu!$C$1:$G$217,5,FALSE)</f>
        <v>TOEFL-100</v>
      </c>
      <c r="H24" s="2">
        <v>42</v>
      </c>
      <c r="I24" s="4" t="s">
        <v>242</v>
      </c>
      <c r="J24" s="6" t="s">
        <v>243</v>
      </c>
      <c r="K24" s="9" t="s">
        <v>337</v>
      </c>
      <c r="L24" s="47" t="str">
        <f>VLOOKUP(I24,kartu!$C$1:$G$217,5,FALSE)</f>
        <v>TOEFL-189</v>
      </c>
      <c r="N24" s="2">
        <v>67</v>
      </c>
      <c r="O24" s="20"/>
      <c r="P24" s="21"/>
      <c r="Q24" s="22"/>
      <c r="R24" s="47"/>
    </row>
    <row r="25" spans="2:18" ht="21.95" customHeight="1" x14ac:dyDescent="0.25">
      <c r="B25" s="2">
        <v>18</v>
      </c>
      <c r="C25" s="4" t="s">
        <v>344</v>
      </c>
      <c r="D25" s="6" t="s">
        <v>345</v>
      </c>
      <c r="E25" s="9" t="s">
        <v>337</v>
      </c>
      <c r="F25" s="47" t="str">
        <f>VLOOKUP(C25,kartu!$C$1:$G$217,5,FALSE)</f>
        <v>TOEFL-101</v>
      </c>
      <c r="H25" s="2">
        <v>43</v>
      </c>
      <c r="I25" s="4" t="s">
        <v>244</v>
      </c>
      <c r="J25" s="6" t="s">
        <v>245</v>
      </c>
      <c r="K25" s="9" t="s">
        <v>337</v>
      </c>
      <c r="L25" s="47" t="str">
        <f>VLOOKUP(I25,kartu!$C$1:$G$217,5,FALSE)</f>
        <v>TOEFL-190</v>
      </c>
      <c r="N25" s="2">
        <v>68</v>
      </c>
      <c r="O25" s="20"/>
      <c r="P25" s="21"/>
      <c r="Q25" s="22"/>
      <c r="R25" s="47"/>
    </row>
    <row r="26" spans="2:18" ht="21.95" customHeight="1" x14ac:dyDescent="0.25">
      <c r="B26" s="2">
        <v>19</v>
      </c>
      <c r="C26" s="4" t="s">
        <v>358</v>
      </c>
      <c r="D26" s="6" t="s">
        <v>359</v>
      </c>
      <c r="E26" s="9" t="s">
        <v>337</v>
      </c>
      <c r="F26" s="47" t="str">
        <f>VLOOKUP(C26,kartu!$C$1:$G$217,5,FALSE)</f>
        <v>TOEFL-102</v>
      </c>
      <c r="H26" s="2">
        <v>44</v>
      </c>
      <c r="I26" s="4" t="s">
        <v>246</v>
      </c>
      <c r="J26" s="6" t="s">
        <v>247</v>
      </c>
      <c r="K26" s="9" t="s">
        <v>337</v>
      </c>
      <c r="L26" s="47" t="str">
        <f>VLOOKUP(I26,kartu!$C$1:$G$217,5,FALSE)</f>
        <v>TOEFL-191</v>
      </c>
      <c r="N26" s="2">
        <v>69</v>
      </c>
      <c r="O26" s="20"/>
      <c r="P26" s="21"/>
      <c r="Q26" s="22"/>
      <c r="R26" s="47"/>
    </row>
    <row r="27" spans="2:18" ht="21.95" customHeight="1" x14ac:dyDescent="0.25">
      <c r="B27" s="2">
        <v>20</v>
      </c>
      <c r="C27" s="4" t="s">
        <v>394</v>
      </c>
      <c r="D27" s="6" t="s">
        <v>395</v>
      </c>
      <c r="E27" s="9" t="s">
        <v>337</v>
      </c>
      <c r="F27" s="47" t="str">
        <f>VLOOKUP(C27,kartu!$C$1:$G$217,5,FALSE)</f>
        <v>TOEFL-103</v>
      </c>
      <c r="H27" s="2">
        <v>45</v>
      </c>
      <c r="I27" s="4" t="s">
        <v>248</v>
      </c>
      <c r="J27" s="6" t="s">
        <v>249</v>
      </c>
      <c r="K27" s="9" t="s">
        <v>337</v>
      </c>
      <c r="L27" s="47" t="str">
        <f>VLOOKUP(I27,kartu!$C$1:$G$217,5,FALSE)</f>
        <v>TOEFL-192</v>
      </c>
      <c r="N27" s="2">
        <v>70</v>
      </c>
      <c r="O27" s="20"/>
      <c r="P27" s="21"/>
      <c r="Q27" s="22"/>
      <c r="R27" s="47"/>
    </row>
    <row r="28" spans="2:18" ht="21.95" customHeight="1" x14ac:dyDescent="0.25">
      <c r="B28" s="2">
        <v>21</v>
      </c>
      <c r="C28" s="4" t="s">
        <v>400</v>
      </c>
      <c r="D28" s="6" t="s">
        <v>401</v>
      </c>
      <c r="E28" s="9" t="s">
        <v>337</v>
      </c>
      <c r="F28" s="47" t="str">
        <f>VLOOKUP(C28,kartu!$C$1:$G$217,5,FALSE)</f>
        <v>TOEFL-104</v>
      </c>
      <c r="H28" s="2">
        <v>46</v>
      </c>
      <c r="I28" s="4" t="s">
        <v>250</v>
      </c>
      <c r="J28" s="6" t="s">
        <v>251</v>
      </c>
      <c r="K28" s="9" t="s">
        <v>337</v>
      </c>
      <c r="L28" s="47" t="str">
        <f>VLOOKUP(I28,kartu!$C$1:$G$217,5,FALSE)</f>
        <v>TOEFL-193</v>
      </c>
      <c r="N28" s="2">
        <v>71</v>
      </c>
      <c r="O28" s="20"/>
      <c r="P28" s="21"/>
      <c r="Q28" s="22"/>
      <c r="R28" s="47"/>
    </row>
    <row r="29" spans="2:18" ht="21.95" customHeight="1" x14ac:dyDescent="0.25">
      <c r="B29" s="2">
        <v>22</v>
      </c>
      <c r="C29" s="4" t="s">
        <v>402</v>
      </c>
      <c r="D29" s="6" t="s">
        <v>403</v>
      </c>
      <c r="E29" s="9" t="s">
        <v>337</v>
      </c>
      <c r="F29" s="47" t="str">
        <f>VLOOKUP(C29,kartu!$C$1:$G$217,5,FALSE)</f>
        <v>TOEFL-105</v>
      </c>
      <c r="H29" s="2">
        <v>47</v>
      </c>
      <c r="I29" s="4" t="s">
        <v>252</v>
      </c>
      <c r="J29" s="6" t="s">
        <v>253</v>
      </c>
      <c r="K29" s="9" t="s">
        <v>337</v>
      </c>
      <c r="L29" s="47" t="str">
        <f>VLOOKUP(I29,kartu!$C$1:$G$217,5,FALSE)</f>
        <v>TOEFL-194</v>
      </c>
      <c r="N29" s="2">
        <v>72</v>
      </c>
      <c r="O29" s="20"/>
      <c r="P29" s="21"/>
      <c r="Q29" s="22"/>
      <c r="R29" s="47"/>
    </row>
    <row r="30" spans="2:18" ht="21.95" customHeight="1" x14ac:dyDescent="0.25">
      <c r="B30" s="2">
        <v>23</v>
      </c>
      <c r="C30" s="4" t="s">
        <v>404</v>
      </c>
      <c r="D30" s="6" t="s">
        <v>405</v>
      </c>
      <c r="E30" s="9" t="s">
        <v>337</v>
      </c>
      <c r="F30" s="47" t="str">
        <f>VLOOKUP(C30,kartu!$C$1:$G$217,5,FALSE)</f>
        <v>TOEFL-106</v>
      </c>
      <c r="H30" s="2">
        <v>48</v>
      </c>
      <c r="I30" s="4" t="s">
        <v>254</v>
      </c>
      <c r="J30" s="6" t="s">
        <v>255</v>
      </c>
      <c r="K30" s="9" t="s">
        <v>337</v>
      </c>
      <c r="L30" s="47" t="str">
        <f>VLOOKUP(I30,kartu!$C$1:$G$217,5,FALSE)</f>
        <v>TOEFL-195</v>
      </c>
      <c r="N30" s="2">
        <v>73</v>
      </c>
      <c r="O30" s="20"/>
      <c r="P30" s="21"/>
      <c r="Q30" s="22"/>
      <c r="R30" s="47"/>
    </row>
    <row r="31" spans="2:18" ht="21.95" customHeight="1" x14ac:dyDescent="0.25">
      <c r="B31" s="2">
        <v>24</v>
      </c>
      <c r="C31" s="4" t="s">
        <v>7</v>
      </c>
      <c r="D31" s="6" t="s">
        <v>8</v>
      </c>
      <c r="E31" s="9" t="s">
        <v>337</v>
      </c>
      <c r="F31" s="47" t="str">
        <f>VLOOKUP(C31,kartu!$C$1:$G$217,5,FALSE)</f>
        <v>TOEFL-115</v>
      </c>
      <c r="H31" s="2">
        <v>49</v>
      </c>
      <c r="I31" s="4" t="s">
        <v>256</v>
      </c>
      <c r="J31" s="6" t="s">
        <v>257</v>
      </c>
      <c r="K31" s="9" t="s">
        <v>337</v>
      </c>
      <c r="L31" s="47" t="str">
        <f>VLOOKUP(I31,kartu!$C$1:$G$217,5,FALSE)</f>
        <v>TOEFL-196</v>
      </c>
      <c r="N31" s="2">
        <v>74</v>
      </c>
      <c r="O31" s="34"/>
      <c r="P31" s="35"/>
      <c r="Q31" s="36"/>
      <c r="R31" s="47"/>
    </row>
    <row r="32" spans="2:18" ht="21.95" customHeight="1" thickBot="1" x14ac:dyDescent="0.3">
      <c r="B32" s="3">
        <v>25</v>
      </c>
      <c r="C32" s="5" t="s">
        <v>9</v>
      </c>
      <c r="D32" s="10" t="s">
        <v>10</v>
      </c>
      <c r="E32" s="11" t="s">
        <v>337</v>
      </c>
      <c r="F32" s="48" t="str">
        <f>VLOOKUP(C32,kartu!$C$1:$G$217,5,FALSE)</f>
        <v>TOEFL-116</v>
      </c>
      <c r="H32" s="3">
        <v>50</v>
      </c>
      <c r="I32" s="5" t="s">
        <v>388</v>
      </c>
      <c r="J32" s="10" t="s">
        <v>389</v>
      </c>
      <c r="K32" s="11" t="s">
        <v>337</v>
      </c>
      <c r="L32" s="48" t="str">
        <f>VLOOKUP(I32,kartu!$C$1:$G$217,5,FALSE)</f>
        <v>TOEFL-197</v>
      </c>
      <c r="N32" s="3">
        <v>75</v>
      </c>
      <c r="O32" s="23"/>
      <c r="P32" s="24"/>
      <c r="Q32" s="25"/>
      <c r="R32" s="48"/>
    </row>
    <row r="33" spans="2:14" x14ac:dyDescent="0.25">
      <c r="B33"/>
      <c r="H33"/>
      <c r="N33"/>
    </row>
    <row r="34" spans="2:14" x14ac:dyDescent="0.25">
      <c r="B34"/>
      <c r="H34"/>
      <c r="N34"/>
    </row>
    <row r="35" spans="2:14" x14ac:dyDescent="0.25">
      <c r="B35"/>
      <c r="H35"/>
      <c r="N35"/>
    </row>
    <row r="36" spans="2:14" x14ac:dyDescent="0.25">
      <c r="B36"/>
      <c r="H36"/>
      <c r="N36"/>
    </row>
  </sheetData>
  <mergeCells count="18">
    <mergeCell ref="H1:L1"/>
    <mergeCell ref="H2:L2"/>
    <mergeCell ref="Q4:R5"/>
    <mergeCell ref="E4:F5"/>
    <mergeCell ref="B3:F3"/>
    <mergeCell ref="B1:F1"/>
    <mergeCell ref="B2:F2"/>
    <mergeCell ref="B5:D5"/>
    <mergeCell ref="H5:J5"/>
    <mergeCell ref="N5:P5"/>
    <mergeCell ref="B4:D4"/>
    <mergeCell ref="H4:J4"/>
    <mergeCell ref="N4:P4"/>
    <mergeCell ref="K4:L5"/>
    <mergeCell ref="H3:L3"/>
    <mergeCell ref="N1:R1"/>
    <mergeCell ref="N2:R2"/>
    <mergeCell ref="N3:R3"/>
  </mergeCells>
  <printOptions horizontalCentered="1" verticalCentered="1"/>
  <pageMargins left="0.7" right="0.45" top="0.25" bottom="0.75" header="0.3" footer="0.3"/>
  <pageSetup paperSize="9" scale="3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kartu</vt:lpstr>
      <vt:lpstr>Presensi 1 LANTAI 3 (75 PST)</vt:lpstr>
      <vt:lpstr>Presensi 1 LANTAI 2 (70 PST)</vt:lpstr>
      <vt:lpstr>Presensi 2 LANTAI 2 (53 )</vt:lpstr>
      <vt:lpstr>KELAS PAGI LANTAI 3 (75 PST)</vt:lpstr>
      <vt:lpstr>KELAS PAGI LANTAI 2 (70 PST)</vt:lpstr>
      <vt:lpstr>KELAS SORE LANTAI 2 (53 )</vt:lpstr>
    </vt:vector>
  </TitlesOfParts>
  <Company>www.sinus.ac.id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STMIK SINAR NUSANTARA</dc:creator>
  <cp:lastModifiedBy>SiNus</cp:lastModifiedBy>
  <cp:lastPrinted>2020-02-08T07:26:11Z</cp:lastPrinted>
  <dcterms:created xsi:type="dcterms:W3CDTF">2012-07-20T07:21:28Z</dcterms:created>
  <dcterms:modified xsi:type="dcterms:W3CDTF">2020-02-17T01:56:28Z</dcterms:modified>
</cp:coreProperties>
</file>