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kademik\genap\uts-uas\"/>
    </mc:Choice>
  </mc:AlternateContent>
  <bookViews>
    <workbookView xWindow="0" yWindow="0" windowWidth="28800" windowHeight="12135" tabRatio="601"/>
  </bookViews>
  <sheets>
    <sheet name="jadwal uas(mhs)" sheetId="9" r:id="rId1"/>
    <sheet name="Pengawas" sheetId="3" r:id="rId2"/>
  </sheets>
  <externalReferences>
    <externalReference r:id="rId3"/>
  </externalReferences>
  <definedNames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bc" localSheetId="0">#REF!</definedName>
    <definedName name="abc">#REF!</definedName>
    <definedName name="aku" localSheetId="0">#REF!</definedName>
    <definedName name="aku">#REF!</definedName>
    <definedName name="akuom" localSheetId="0">#REF!</definedName>
    <definedName name="akuom">#REF!</definedName>
    <definedName name="Apples" localSheetId="0">#REF!</definedName>
    <definedName name="Apples">#REF!</definedName>
    <definedName name="asc" localSheetId="0">#REF!</definedName>
    <definedName name="asc">#REF!</definedName>
    <definedName name="asdw" localSheetId="0">#REF!</definedName>
    <definedName name="asdw">#REF!</definedName>
    <definedName name="awd" localSheetId="0">#REF!</definedName>
    <definedName name="awd">#REF!</definedName>
    <definedName name="Bananas" localSheetId="0">#REF!</definedName>
    <definedName name="Bananas">#REF!</definedName>
    <definedName name="bbbba" localSheetId="0">#REF!</definedName>
    <definedName name="bbbba">#REF!</definedName>
    <definedName name="bbs" localSheetId="0">#REF!</definedName>
    <definedName name="bbs">#REF!</definedName>
    <definedName name="biru" localSheetId="0">#REF!</definedName>
    <definedName name="biru">#REF!</definedName>
    <definedName name="dsds" localSheetId="0">#REF!</definedName>
    <definedName name="dsds">#REF!</definedName>
    <definedName name="grp_WalkMeArrows">"shp_ArrowCurved,txt_WalkMeArrows,shp_ArrowStraight"</definedName>
    <definedName name="grp_WalkMeBrace">"shp_BraceBottom,txt_WalkMeBrace,shp_BraceLeft"</definedName>
    <definedName name="hh" localSheetId="0">#REF!</definedName>
    <definedName name="hh">#REF!</definedName>
    <definedName name="ikahs" localSheetId="0">#REF!</definedName>
    <definedName name="ikahs">#REF!</definedName>
    <definedName name="jeruk" localSheetId="0">#REF!</definedName>
    <definedName name="jeruk">#REF!</definedName>
    <definedName name="kajh" localSheetId="0">#REF!</definedName>
    <definedName name="kajh">#REF!</definedName>
    <definedName name="kajh2" localSheetId="0">#REF!</definedName>
    <definedName name="kajh2">#REF!</definedName>
    <definedName name="kk" localSheetId="0">#REF!</definedName>
    <definedName name="kk">#REF!</definedName>
    <definedName name="kkk" localSheetId="0">#REF!</definedName>
    <definedName name="kkk">#REF!</definedName>
    <definedName name="kkkk" localSheetId="0">#REF!</definedName>
    <definedName name="kkkk">#REF!</definedName>
    <definedName name="kolom">#REF!</definedName>
    <definedName name="kolombelakang" localSheetId="0">#REF!</definedName>
    <definedName name="kolombelakang">#REF!</definedName>
    <definedName name="kolomdepan" localSheetId="0">#REF!</definedName>
    <definedName name="kolomdepan">#REF!</definedName>
    <definedName name="kuia" localSheetId="0">#REF!</definedName>
    <definedName name="kuia">#REF!</definedName>
    <definedName name="Lemons" localSheetId="0">#REF!</definedName>
    <definedName name="Lemons">#REF!</definedName>
    <definedName name="lst_Fruit" localSheetId="0">#REF!</definedName>
    <definedName name="lst_Fruit">#REF!</definedName>
    <definedName name="lst_FruitType" localSheetId="0">#REF!</definedName>
    <definedName name="lst_FruitType">#REF!</definedName>
    <definedName name="Oranges" localSheetId="0">#REF!</definedName>
    <definedName name="Oranges">#REF!</definedName>
    <definedName name="_xlnm.Print_Area" localSheetId="1">Pengawas!$B$1:$F$61</definedName>
    <definedName name="SalesTax">0.0825</definedName>
    <definedName name="sff" localSheetId="0">#REF!</definedName>
    <definedName name="sff">#REF!</definedName>
    <definedName name="Shipping">1.25</definedName>
    <definedName name="Z_A7196509_D65C_4E9F_B5E0_52821C306334_.wvu.PrintArea" localSheetId="1" hidden="1">Pengawas!$B$2:$F$60</definedName>
    <definedName name="Z_AEF0342F_F80E_40B8_B9B1_1B7D606A1C38_.wvu.PrintArea" localSheetId="1" hidden="1">Pengawas!$B$2:$F$60</definedName>
  </definedNames>
  <calcPr calcId="152511"/>
  <customWorkbookViews>
    <customWorkbookView name="SiNus - Personal View" guid="{AEF0342F-F80E-40B8-B9B1-1B7D606A1C38}" mergeInterval="0" personalView="1" maximized="1" xWindow="-8" yWindow="-8" windowWidth="1382" windowHeight="744" tabRatio="601" activeSheetId="4"/>
    <customWorkbookView name="Win7 - Personal View" guid="{A7196509-D65C-4E9F-B5E0-52821C306334}" mergeInterval="0" personalView="1" maximized="1" xWindow="-8" yWindow="-8" windowWidth="1382" windowHeight="744" tabRatio="601" activeSheetId="4"/>
  </customWorkbookViews>
</workbook>
</file>

<file path=xl/calcChain.xml><?xml version="1.0" encoding="utf-8"?>
<calcChain xmlns="http://schemas.openxmlformats.org/spreadsheetml/2006/main">
  <c r="M373" i="9" l="1"/>
  <c r="L373" i="9"/>
  <c r="M372" i="9"/>
  <c r="L372" i="9"/>
  <c r="M371" i="9"/>
  <c r="L371" i="9"/>
  <c r="M370" i="9"/>
  <c r="L370" i="9"/>
  <c r="M368" i="9"/>
  <c r="L368" i="9"/>
  <c r="M367" i="9"/>
  <c r="L367" i="9"/>
  <c r="M366" i="9"/>
  <c r="L366" i="9"/>
  <c r="M363" i="9"/>
  <c r="L363" i="9"/>
  <c r="M362" i="9"/>
  <c r="M361" i="9"/>
  <c r="L361" i="9"/>
  <c r="M360" i="9"/>
  <c r="M359" i="9"/>
  <c r="L359" i="9"/>
  <c r="M357" i="9"/>
  <c r="L357" i="9"/>
  <c r="M356" i="9"/>
  <c r="M355" i="9"/>
  <c r="M354" i="9"/>
  <c r="L354" i="9"/>
  <c r="M353" i="9"/>
  <c r="M352" i="9"/>
  <c r="L352" i="9"/>
  <c r="M342" i="9"/>
  <c r="L342" i="9"/>
  <c r="M340" i="9"/>
  <c r="L340" i="9"/>
  <c r="M339" i="9"/>
  <c r="M338" i="9"/>
  <c r="L338" i="9"/>
  <c r="M337" i="9"/>
  <c r="L337" i="9"/>
  <c r="M336" i="9"/>
  <c r="M335" i="9"/>
  <c r="L335" i="9"/>
  <c r="M334" i="9"/>
  <c r="L334" i="9"/>
  <c r="M333" i="9"/>
  <c r="M332" i="9"/>
  <c r="L332" i="9"/>
  <c r="M329" i="9"/>
  <c r="M328" i="9"/>
  <c r="L328" i="9"/>
  <c r="M327" i="9"/>
  <c r="L327" i="9"/>
  <c r="M326" i="9"/>
  <c r="M325" i="9"/>
  <c r="M324" i="9"/>
  <c r="M323" i="9"/>
  <c r="L323" i="9"/>
  <c r="M322" i="9"/>
  <c r="M321" i="9"/>
  <c r="L321" i="9"/>
  <c r="M320" i="9"/>
  <c r="L320" i="9"/>
  <c r="M319" i="9"/>
  <c r="L319" i="9"/>
  <c r="M318" i="9"/>
  <c r="L318" i="9"/>
  <c r="M317" i="9"/>
  <c r="M316" i="9"/>
  <c r="M315" i="9"/>
  <c r="L315" i="9"/>
  <c r="M307" i="9"/>
  <c r="L307" i="9"/>
  <c r="M304" i="9"/>
  <c r="L304" i="9"/>
  <c r="M302" i="9"/>
  <c r="L302" i="9"/>
  <c r="M299" i="9"/>
  <c r="L299" i="9"/>
  <c r="M297" i="9"/>
  <c r="M296" i="9"/>
  <c r="L296" i="9"/>
  <c r="M295" i="9"/>
  <c r="M294" i="9"/>
  <c r="L294" i="9"/>
  <c r="M293" i="9"/>
  <c r="L292" i="9"/>
  <c r="M288" i="9"/>
  <c r="L288" i="9"/>
  <c r="M287" i="9"/>
  <c r="M285" i="9"/>
  <c r="M284" i="9"/>
  <c r="L284" i="9"/>
  <c r="M282" i="9"/>
  <c r="M280" i="9"/>
  <c r="L280" i="9"/>
  <c r="M279" i="9"/>
  <c r="M278" i="9"/>
  <c r="L278" i="9"/>
  <c r="M277" i="9"/>
  <c r="M276" i="9"/>
  <c r="M275" i="9"/>
  <c r="L275" i="9"/>
  <c r="M274" i="9"/>
  <c r="M273" i="9"/>
  <c r="L273" i="9"/>
  <c r="M265" i="9"/>
  <c r="M264" i="9"/>
  <c r="M263" i="9"/>
  <c r="L263" i="9"/>
  <c r="M262" i="9"/>
  <c r="M261" i="9"/>
  <c r="L260" i="9"/>
  <c r="M259" i="9"/>
  <c r="M258" i="9"/>
  <c r="L258" i="9"/>
  <c r="M257" i="9"/>
  <c r="L257" i="9"/>
  <c r="M256" i="9"/>
  <c r="L256" i="9"/>
  <c r="M255" i="9"/>
  <c r="L255" i="9"/>
  <c r="M254" i="9"/>
  <c r="M253" i="9"/>
  <c r="L253" i="9"/>
  <c r="M250" i="9"/>
  <c r="M249" i="9"/>
  <c r="M248" i="9"/>
  <c r="L247" i="9"/>
  <c r="M246" i="9"/>
  <c r="M245" i="9"/>
  <c r="M244" i="9"/>
  <c r="L244" i="9"/>
  <c r="M243" i="9"/>
  <c r="M242" i="9"/>
  <c r="M241" i="9"/>
  <c r="M240" i="9"/>
  <c r="L240" i="9"/>
  <c r="M239" i="9"/>
  <c r="M238" i="9"/>
  <c r="L238" i="9"/>
  <c r="M237" i="9"/>
  <c r="M236" i="9"/>
  <c r="M235" i="9"/>
  <c r="L235" i="9"/>
  <c r="M234" i="9"/>
  <c r="M233" i="9"/>
  <c r="L233" i="9"/>
  <c r="M228" i="9"/>
  <c r="L228" i="9"/>
  <c r="M224" i="9"/>
  <c r="M223" i="9"/>
  <c r="L223" i="9"/>
  <c r="M222" i="9"/>
  <c r="L222" i="9"/>
  <c r="M221" i="9"/>
  <c r="L221" i="9"/>
  <c r="M220" i="9"/>
  <c r="M219" i="9"/>
  <c r="M218" i="9"/>
  <c r="M217" i="9"/>
  <c r="L217" i="9"/>
  <c r="M216" i="9"/>
  <c r="L216" i="9"/>
  <c r="M214" i="9"/>
  <c r="L214" i="9"/>
  <c r="M213" i="9"/>
  <c r="M212" i="9"/>
  <c r="M211" i="9"/>
  <c r="L211" i="9"/>
  <c r="M210" i="9"/>
  <c r="L210" i="9"/>
  <c r="M209" i="9"/>
  <c r="L209" i="9"/>
  <c r="M208" i="9"/>
  <c r="L208" i="9"/>
  <c r="M206" i="9"/>
  <c r="L206" i="9"/>
  <c r="M203" i="9"/>
  <c r="M202" i="9"/>
  <c r="M201" i="9"/>
  <c r="L201" i="9"/>
  <c r="M200" i="9"/>
  <c r="M199" i="9"/>
  <c r="L199" i="9"/>
  <c r="M198" i="9"/>
  <c r="M197" i="9"/>
  <c r="L197" i="9"/>
  <c r="M196" i="9"/>
  <c r="L196" i="9"/>
  <c r="M195" i="9"/>
  <c r="M194" i="9"/>
  <c r="L194" i="9"/>
  <c r="M193" i="9"/>
  <c r="M192" i="9"/>
  <c r="L192" i="9"/>
  <c r="M191" i="9"/>
  <c r="M190" i="9"/>
  <c r="M189" i="9"/>
  <c r="M188" i="9"/>
  <c r="L188" i="9"/>
  <c r="M187" i="9"/>
  <c r="M186" i="9"/>
  <c r="L186" i="9"/>
  <c r="M177" i="9"/>
  <c r="L177" i="9"/>
  <c r="M176" i="9"/>
  <c r="L176" i="9"/>
  <c r="M173" i="9"/>
  <c r="L173" i="9"/>
  <c r="M171" i="9"/>
  <c r="L171" i="9"/>
  <c r="M169" i="9"/>
  <c r="L169" i="9"/>
  <c r="M167" i="9"/>
  <c r="L167" i="9"/>
  <c r="M165" i="9"/>
  <c r="L165" i="9"/>
  <c r="M162" i="9"/>
  <c r="M161" i="9"/>
  <c r="L161" i="9"/>
  <c r="M160" i="9"/>
  <c r="M159" i="9"/>
  <c r="L159" i="9"/>
  <c r="M158" i="9"/>
  <c r="M156" i="9"/>
  <c r="L156" i="9"/>
  <c r="M155" i="9"/>
  <c r="M154" i="9"/>
  <c r="L154" i="9"/>
  <c r="M153" i="9"/>
  <c r="M150" i="9"/>
  <c r="L150" i="9"/>
  <c r="M148" i="9"/>
  <c r="L148" i="9"/>
  <c r="M145" i="9"/>
  <c r="L145" i="9"/>
  <c r="M144" i="9"/>
  <c r="L144" i="9"/>
  <c r="M139" i="9"/>
  <c r="L139" i="9"/>
  <c r="M138" i="9"/>
  <c r="M137" i="9"/>
  <c r="L137" i="9"/>
  <c r="M136" i="9"/>
  <c r="L136" i="9"/>
  <c r="M135" i="9"/>
  <c r="L135" i="9"/>
  <c r="M134" i="9"/>
  <c r="M133" i="9"/>
  <c r="L133" i="9"/>
  <c r="M132" i="9"/>
  <c r="M131" i="9"/>
  <c r="L131" i="9"/>
  <c r="M129" i="9"/>
  <c r="L129" i="9"/>
  <c r="M126" i="9"/>
  <c r="M125" i="9"/>
  <c r="L125" i="9"/>
  <c r="M124" i="9"/>
  <c r="M123" i="9"/>
  <c r="M122" i="9"/>
  <c r="L122" i="9"/>
  <c r="M121" i="9"/>
  <c r="M120" i="9"/>
  <c r="M119" i="9"/>
  <c r="L119" i="9"/>
  <c r="M118" i="9"/>
  <c r="M117" i="9"/>
  <c r="M116" i="9"/>
  <c r="L116" i="9"/>
  <c r="M115" i="9"/>
  <c r="M114" i="9"/>
  <c r="L114" i="9"/>
  <c r="M113" i="9"/>
  <c r="M112" i="9"/>
  <c r="L112" i="9"/>
  <c r="M111" i="9"/>
  <c r="M110" i="9"/>
  <c r="M109" i="9"/>
  <c r="L109" i="9"/>
  <c r="M100" i="9"/>
  <c r="M99" i="9"/>
  <c r="M98" i="9"/>
  <c r="M97" i="9"/>
  <c r="L97" i="9"/>
  <c r="M96" i="9"/>
  <c r="L96" i="9"/>
  <c r="M95" i="9"/>
  <c r="M94" i="9"/>
  <c r="L94" i="9"/>
  <c r="M93" i="9"/>
  <c r="L93" i="9"/>
  <c r="M92" i="9"/>
  <c r="M91" i="9"/>
  <c r="L91" i="9"/>
  <c r="M90" i="9"/>
  <c r="M89" i="9"/>
  <c r="L89" i="9"/>
  <c r="M88" i="9"/>
  <c r="M87" i="9"/>
  <c r="L87" i="9"/>
  <c r="M86" i="9"/>
  <c r="M85" i="9"/>
  <c r="L85" i="9"/>
  <c r="M84" i="9"/>
  <c r="M83" i="9"/>
  <c r="L83" i="9"/>
  <c r="M82" i="9"/>
  <c r="M81" i="9"/>
  <c r="L81" i="9"/>
  <c r="M78" i="9"/>
  <c r="M77" i="9"/>
  <c r="L77" i="9"/>
  <c r="M76" i="9"/>
  <c r="M75" i="9"/>
  <c r="M74" i="9"/>
  <c r="L74" i="9"/>
  <c r="M73" i="9"/>
  <c r="M72" i="9"/>
  <c r="M71" i="9"/>
  <c r="L71" i="9"/>
  <c r="M70" i="9"/>
  <c r="M69" i="9"/>
  <c r="L69" i="9"/>
  <c r="M68" i="9"/>
  <c r="M67" i="9"/>
  <c r="M66" i="9"/>
  <c r="M65" i="9"/>
  <c r="M64" i="9"/>
  <c r="L64" i="9"/>
  <c r="M63" i="9"/>
  <c r="M62" i="9"/>
  <c r="L62" i="9"/>
  <c r="M61" i="9"/>
  <c r="M60" i="9"/>
  <c r="L60" i="9"/>
  <c r="M59" i="9"/>
  <c r="M58" i="9"/>
  <c r="L58" i="9"/>
  <c r="M57" i="9"/>
  <c r="L57" i="9"/>
  <c r="M56" i="9"/>
  <c r="M55" i="9"/>
  <c r="L55" i="9"/>
  <c r="M51" i="9"/>
  <c r="M50" i="9"/>
  <c r="L50" i="9"/>
  <c r="M49" i="9"/>
  <c r="M48" i="9"/>
  <c r="L48" i="9"/>
  <c r="M47" i="9"/>
  <c r="M46" i="9"/>
  <c r="L46" i="9"/>
  <c r="M45" i="9"/>
  <c r="L45" i="9"/>
  <c r="M42" i="9"/>
  <c r="L42" i="9"/>
  <c r="M40" i="9"/>
  <c r="M39" i="9"/>
  <c r="L39" i="9"/>
  <c r="M38" i="9"/>
  <c r="L38" i="9"/>
  <c r="M37" i="9"/>
  <c r="M36" i="9"/>
  <c r="L36" i="9"/>
  <c r="M35" i="9"/>
  <c r="M34" i="9"/>
  <c r="L34" i="9"/>
  <c r="M31" i="9"/>
  <c r="M30" i="9"/>
  <c r="L30" i="9"/>
  <c r="M29" i="9"/>
  <c r="M28" i="9"/>
  <c r="L28" i="9"/>
  <c r="M27" i="9"/>
  <c r="L27" i="9"/>
  <c r="M26" i="9"/>
  <c r="M25" i="9"/>
  <c r="M24" i="9"/>
  <c r="L24" i="9"/>
  <c r="M23" i="9"/>
  <c r="M22" i="9"/>
  <c r="M21" i="9"/>
  <c r="M20" i="9"/>
  <c r="M19" i="9"/>
  <c r="L19" i="9"/>
  <c r="M18" i="9"/>
  <c r="M17" i="9"/>
  <c r="L17" i="9"/>
  <c r="E60" i="3" l="1"/>
  <c r="D60" i="3"/>
  <c r="E59" i="3"/>
  <c r="D59" i="3"/>
  <c r="E58" i="3"/>
  <c r="D58" i="3"/>
  <c r="E57" i="3"/>
  <c r="D57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E3" i="3"/>
  <c r="D3" i="3"/>
  <c r="E72" i="3" l="1"/>
  <c r="D72" i="3"/>
  <c r="E71" i="3"/>
  <c r="D71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E61" i="3"/>
  <c r="D61" i="3"/>
  <c r="F54" i="3"/>
  <c r="F34" i="3"/>
  <c r="F22" i="3"/>
  <c r="F17" i="3"/>
  <c r="F15" i="3"/>
  <c r="F12" i="3"/>
  <c r="F10" i="3"/>
  <c r="F8" i="3"/>
  <c r="F5" i="3"/>
  <c r="F3" i="3"/>
  <c r="F68" i="3" l="1"/>
  <c r="F14" i="3"/>
  <c r="F18" i="3"/>
  <c r="F21" i="3"/>
  <c r="F35" i="3"/>
  <c r="F37" i="3"/>
  <c r="F51" i="3"/>
  <c r="F61" i="3"/>
  <c r="F67" i="3"/>
  <c r="F71" i="3"/>
  <c r="F66" i="3"/>
  <c r="F49" i="3"/>
  <c r="F38" i="3"/>
  <c r="F44" i="3"/>
  <c r="F50" i="3"/>
  <c r="F57" i="3"/>
  <c r="F19" i="3"/>
  <c r="F42" i="3"/>
  <c r="F46" i="3"/>
  <c r="F63" i="3"/>
  <c r="F65" i="3"/>
  <c r="F6" i="3"/>
  <c r="F24" i="3"/>
  <c r="F26" i="3"/>
  <c r="F28" i="3"/>
  <c r="F30" i="3"/>
  <c r="F58" i="3"/>
  <c r="F60" i="3"/>
  <c r="F62" i="3"/>
  <c r="F64" i="3"/>
  <c r="F7" i="3"/>
  <c r="F9" i="3"/>
  <c r="F16" i="3"/>
  <c r="F23" i="3"/>
  <c r="F25" i="3"/>
  <c r="F32" i="3"/>
  <c r="F39" i="3"/>
  <c r="F41" i="3"/>
  <c r="F48" i="3"/>
  <c r="F53" i="3"/>
  <c r="F55" i="3"/>
  <c r="F4" i="3"/>
  <c r="F11" i="3"/>
  <c r="F13" i="3"/>
  <c r="F20" i="3"/>
  <c r="F27" i="3"/>
  <c r="F29" i="3"/>
  <c r="F36" i="3"/>
  <c r="F43" i="3"/>
  <c r="F45" i="3"/>
  <c r="F52" i="3"/>
  <c r="F59" i="3"/>
  <c r="F31" i="3"/>
  <c r="F33" i="3"/>
  <c r="F40" i="3"/>
  <c r="F47" i="3"/>
  <c r="F56" i="3"/>
</calcChain>
</file>

<file path=xl/sharedStrings.xml><?xml version="1.0" encoding="utf-8"?>
<sst xmlns="http://schemas.openxmlformats.org/spreadsheetml/2006/main" count="1922" uniqueCount="356">
  <si>
    <t>N</t>
  </si>
  <si>
    <t>Drs. Suko Waspodho</t>
  </si>
  <si>
    <t>Kewirausahaan</t>
  </si>
  <si>
    <t>Kelas</t>
  </si>
  <si>
    <t>Bebas Widada, S.Si, M.Kom</t>
  </si>
  <si>
    <t>Dra. Andriani KKW, M.Kom, Akt</t>
  </si>
  <si>
    <t>Wawan Laksito, S.Si, M.Kom</t>
  </si>
  <si>
    <t>Yekti Handayani,  S.Pdi</t>
  </si>
  <si>
    <t>Didik Nugroho, S. Kom, M.Kom</t>
  </si>
  <si>
    <t>Sapto Nugroho, S.T</t>
  </si>
  <si>
    <t>Suryanti Galuh P, S.Pd, M.Hum</t>
  </si>
  <si>
    <t>Lab 1</t>
  </si>
  <si>
    <t>Lab 2</t>
  </si>
  <si>
    <t>Lab 3</t>
  </si>
  <si>
    <t>Lab 4</t>
  </si>
  <si>
    <t>Lab 7</t>
  </si>
  <si>
    <t>Lab 5</t>
  </si>
  <si>
    <t>Kumaratih Sandradewi, S.P, M.Kom</t>
  </si>
  <si>
    <t>Yustina Retno, S.T, M.Cs</t>
  </si>
  <si>
    <t>Elistya Rimawati, S.Si, M.Si</t>
  </si>
  <si>
    <t>Tri Irawati, S.E, M.Si</t>
  </si>
  <si>
    <t>Sri Tomo, S.T, M.Kom</t>
  </si>
  <si>
    <t>R. Arie Febrianto, M.H</t>
  </si>
  <si>
    <t>Lab 8</t>
  </si>
  <si>
    <t>Iwan Ady Prabowo, S.Kom, M.Kom</t>
  </si>
  <si>
    <t>Dwi Remawati, S.Kom, M.Kom</t>
  </si>
  <si>
    <t>Sri Hariyati Fitriasih, S.Kom, M.Kom</t>
  </si>
  <si>
    <t>Sri Siswanti, S.Kom, M.Kom</t>
  </si>
  <si>
    <t>Hasman Budiadi, S.E, M.M</t>
  </si>
  <si>
    <t>C32</t>
  </si>
  <si>
    <t>C22</t>
  </si>
  <si>
    <t>C23</t>
  </si>
  <si>
    <t>C33</t>
  </si>
  <si>
    <t>C21</t>
  </si>
  <si>
    <t>Pendidikan Agama Islam</t>
  </si>
  <si>
    <t>C31</t>
  </si>
  <si>
    <t>Kustanto, S.T, M.Eng</t>
  </si>
  <si>
    <t>Ari Wibowo, S.Si, M.Si</t>
  </si>
  <si>
    <t>Arumsari, S.Pd, M.Pd</t>
  </si>
  <si>
    <t>Bambang Satrio Nugroho, S.E, M.M</t>
  </si>
  <si>
    <t>Bayu Dwi Raharja, S.Kom, M.Kom</t>
  </si>
  <si>
    <t>Bramasto Wiryawan Y, S.T, M.MSI</t>
  </si>
  <si>
    <t>Retno Tri Vulandari, S.Si, M.Si</t>
  </si>
  <si>
    <t>Teguh Susyanto,S.Kom, M.Cs</t>
  </si>
  <si>
    <t>Hendro Wijayanto, S.Kom, M.Kom</t>
  </si>
  <si>
    <t>Budi Hartanto, S.Kom, M.Kom</t>
  </si>
  <si>
    <t>Setiyowati, S.Kom, M.Kom</t>
  </si>
  <si>
    <t>Dr. Ir. Muhammad Hasbi, M.Kom</t>
  </si>
  <si>
    <t>Bahasa Inggris 4</t>
  </si>
  <si>
    <t>Sistem Informasi Akuntansi</t>
  </si>
  <si>
    <t>6P</t>
  </si>
  <si>
    <t>Manajemen Sains</t>
  </si>
  <si>
    <t>Paulus Harsadi, S.Kom, M.Kom</t>
  </si>
  <si>
    <t>Riset Teknologi Informasi</t>
  </si>
  <si>
    <t>Yuliyanto, S.Pdi, M.Pd</t>
  </si>
  <si>
    <t>Yafie Miftah Imani, S.Kom, M.Eng</t>
  </si>
  <si>
    <t>Dziky Ridhwanullah, S.Kom</t>
  </si>
  <si>
    <t>Sri Harjanto, S.Kom, M.Kom</t>
  </si>
  <si>
    <t>Yuli Windiyanti, M.Pd</t>
  </si>
  <si>
    <t>Kamis</t>
  </si>
  <si>
    <t>Saly Kurnia Octaviani, S.Pd, M.Hum</t>
  </si>
  <si>
    <t>Kode</t>
  </si>
  <si>
    <t>Pengawas I dan II</t>
  </si>
  <si>
    <t>Pengawas I</t>
  </si>
  <si>
    <t>Pengawas II</t>
  </si>
  <si>
    <t>Total</t>
  </si>
  <si>
    <t>PADA PELAKSANAAN PERKULIAHAN SEMESTER GENAP</t>
  </si>
  <si>
    <t>PROGRAM  DIPLOMA  III DAN STRATA  1</t>
  </si>
  <si>
    <t>Halaman : 1</t>
  </si>
  <si>
    <t>Hari,</t>
  </si>
  <si>
    <t>Smt.</t>
  </si>
  <si>
    <t>Nama Mata Uji</t>
  </si>
  <si>
    <t xml:space="preserve"> Jam  Ujian</t>
  </si>
  <si>
    <t>Jurus.</t>
  </si>
  <si>
    <t>Ruang</t>
  </si>
  <si>
    <t>Juml.</t>
  </si>
  <si>
    <t>Kode 1</t>
  </si>
  <si>
    <t>Kode 2</t>
  </si>
  <si>
    <t>o</t>
  </si>
  <si>
    <t>Tanggal</t>
  </si>
  <si>
    <t>Peserta</t>
  </si>
  <si>
    <t>Selasa</t>
  </si>
  <si>
    <t>Shift 01</t>
  </si>
  <si>
    <t>08.00 - 09.30</t>
  </si>
  <si>
    <t>-</t>
  </si>
  <si>
    <t>Shift 02</t>
  </si>
  <si>
    <t>10.00 - 11.30</t>
  </si>
  <si>
    <t>Shift 03</t>
  </si>
  <si>
    <t>12.00 - 13.30</t>
  </si>
  <si>
    <t>Kelas    Sore    ---    Kelas    Sore   ----    Kelas    Sore   ----  Kelas    Sore  ----   Kelas    Sore   ----   Kelas    Sore</t>
  </si>
  <si>
    <t>Rabu</t>
  </si>
  <si>
    <t>Halaman : 2</t>
  </si>
  <si>
    <t>Jumat</t>
  </si>
  <si>
    <t>Halaman : 3</t>
  </si>
  <si>
    <t>Senin</t>
  </si>
  <si>
    <t>Halaman : 4</t>
  </si>
  <si>
    <t>Halaman : 5</t>
  </si>
  <si>
    <t>Wawan Laksito Y.S., S.Si, M.Kom</t>
  </si>
  <si>
    <t>Jum'at</t>
  </si>
  <si>
    <t>Jaringan Komputer II (Praktek)</t>
  </si>
  <si>
    <t>8+1</t>
  </si>
  <si>
    <t>4+2</t>
  </si>
  <si>
    <t>9+1</t>
  </si>
  <si>
    <t>7+1</t>
  </si>
  <si>
    <t>12+2</t>
  </si>
  <si>
    <t>26+1</t>
  </si>
  <si>
    <t>12+1</t>
  </si>
  <si>
    <t>2+1</t>
  </si>
  <si>
    <t>24+1</t>
  </si>
  <si>
    <t>Sabtu</t>
  </si>
  <si>
    <t>Kalkulus</t>
  </si>
  <si>
    <t>TI-D3</t>
  </si>
  <si>
    <t>Khoirul Akhyar, S.T, M.Kom</t>
  </si>
  <si>
    <t>Prihanto, M.Si</t>
  </si>
  <si>
    <t>Pancasila</t>
  </si>
  <si>
    <t>Matematika Komputasi</t>
  </si>
  <si>
    <t>Drs. Nyoman Suendi, M.Si</t>
  </si>
  <si>
    <t>Pendidikan Agama Kristen/Katholik</t>
  </si>
  <si>
    <t>27+1+1</t>
  </si>
  <si>
    <t>12.30 - 14.00</t>
  </si>
  <si>
    <t>Perpajakan</t>
  </si>
  <si>
    <t>Shift 04</t>
  </si>
  <si>
    <t>29+2</t>
  </si>
  <si>
    <t>4+1</t>
  </si>
  <si>
    <t>10+4</t>
  </si>
  <si>
    <t>Jaringan Komputer III (Praktek)</t>
  </si>
  <si>
    <t>Jaringan Komputer I (Praktek)</t>
  </si>
  <si>
    <t>6+1</t>
  </si>
  <si>
    <t>Riset Teknologi Informasi (Presentasi)</t>
  </si>
  <si>
    <t>SI-S1</t>
  </si>
  <si>
    <t>Jaringan Komputer IV (Praktek)</t>
  </si>
  <si>
    <t>2+2</t>
  </si>
  <si>
    <t>C42</t>
  </si>
  <si>
    <t>TAHUN AKADEMIK 2022/2023</t>
  </si>
  <si>
    <t>2023</t>
  </si>
  <si>
    <t>SI-D3</t>
  </si>
  <si>
    <t>1-2AT</t>
  </si>
  <si>
    <t>1-2A</t>
  </si>
  <si>
    <t>Aljabar Linier dan Matriks</t>
  </si>
  <si>
    <t>Sistem Operasi dan Peng. Instalasi Komp 2 (P)</t>
  </si>
  <si>
    <t>SIA-D3</t>
  </si>
  <si>
    <t>2-2AT</t>
  </si>
  <si>
    <t>2-2AP</t>
  </si>
  <si>
    <t>3-2AT</t>
  </si>
  <si>
    <t>3-2AP</t>
  </si>
  <si>
    <t>4-2AT</t>
  </si>
  <si>
    <t>4-2BT</t>
  </si>
  <si>
    <t>5-2AT</t>
  </si>
  <si>
    <t>5-2AP</t>
  </si>
  <si>
    <t>5-2BP</t>
  </si>
  <si>
    <t>5-2BT</t>
  </si>
  <si>
    <t>5-2CT</t>
  </si>
  <si>
    <t>1-4A</t>
  </si>
  <si>
    <t>2-4A</t>
  </si>
  <si>
    <t>Kewarganegaraan</t>
  </si>
  <si>
    <t>3-4AT</t>
  </si>
  <si>
    <t>Muqorobin, S.Kom, M.Kom</t>
  </si>
  <si>
    <t>4-4A</t>
  </si>
  <si>
    <t>Teori dan Perilaku Organisasi</t>
  </si>
  <si>
    <t>4-4B</t>
  </si>
  <si>
    <t>5-4AT</t>
  </si>
  <si>
    <t>5-4BT</t>
  </si>
  <si>
    <t>4-6A</t>
  </si>
  <si>
    <t>4-6B</t>
  </si>
  <si>
    <t>Etika Profesi dan Pendidikan Anti Korupsi</t>
  </si>
  <si>
    <t>Cinthia Annisa Vinahapsari, S.Sos, M.B.A</t>
  </si>
  <si>
    <t>5-6A</t>
  </si>
  <si>
    <t>Interaksi Manusia dan Komputer</t>
  </si>
  <si>
    <t>Manajemen Proyek Teknologi Informasi</t>
  </si>
  <si>
    <t>5-6B</t>
  </si>
  <si>
    <t>1-2MT</t>
  </si>
  <si>
    <t>1-2M</t>
  </si>
  <si>
    <t>2-2MT</t>
  </si>
  <si>
    <t>2-2MP</t>
  </si>
  <si>
    <t>3-2MT</t>
  </si>
  <si>
    <t>3-2MP</t>
  </si>
  <si>
    <t>4-2MT</t>
  </si>
  <si>
    <t>5-2M</t>
  </si>
  <si>
    <t>5-2MT</t>
  </si>
  <si>
    <t>5-2MP</t>
  </si>
  <si>
    <t>1-4MT</t>
  </si>
  <si>
    <t>1-4M</t>
  </si>
  <si>
    <t>2-4MT</t>
  </si>
  <si>
    <t>2-4M</t>
  </si>
  <si>
    <t>3-4MT</t>
  </si>
  <si>
    <t>4-4MT</t>
  </si>
  <si>
    <t>4-4M</t>
  </si>
  <si>
    <t>5-4M</t>
  </si>
  <si>
    <t>Metode Numerik</t>
  </si>
  <si>
    <t>5-4MT</t>
  </si>
  <si>
    <t>4-6M</t>
  </si>
  <si>
    <t>5-6MP</t>
  </si>
  <si>
    <t>5-6MT</t>
  </si>
  <si>
    <t>2-2A</t>
  </si>
  <si>
    <t>3-2A</t>
  </si>
  <si>
    <t>4-2A</t>
  </si>
  <si>
    <t>4-2B</t>
  </si>
  <si>
    <t>Yovita Kinanti Kumarahadi, S.E, S.Kom</t>
  </si>
  <si>
    <t>5-2CP</t>
  </si>
  <si>
    <t>1-4AT</t>
  </si>
  <si>
    <t>4P</t>
  </si>
  <si>
    <t>E-Bisnis*</t>
  </si>
  <si>
    <t>2-4AT</t>
  </si>
  <si>
    <t>2-4AP</t>
  </si>
  <si>
    <t>3-4A</t>
  </si>
  <si>
    <t>Manajemen Resiko</t>
  </si>
  <si>
    <t>4-4AT</t>
  </si>
  <si>
    <t>4-4BT</t>
  </si>
  <si>
    <t>5-4A</t>
  </si>
  <si>
    <t>5-4B</t>
  </si>
  <si>
    <t>5-6AP</t>
  </si>
  <si>
    <t>5-6AT</t>
  </si>
  <si>
    <t>Enterprise Resource Planning *</t>
  </si>
  <si>
    <t>5-6BT</t>
  </si>
  <si>
    <t>5-6C</t>
  </si>
  <si>
    <t>2-2M</t>
  </si>
  <si>
    <t>4-2M</t>
  </si>
  <si>
    <t>Agus Dimyati Masykur, S.S, M.Li</t>
  </si>
  <si>
    <t>Technopreneurship *</t>
  </si>
  <si>
    <t>2-4MP</t>
  </si>
  <si>
    <t>3-4M</t>
  </si>
  <si>
    <t>5-6M</t>
  </si>
  <si>
    <t>5-2A</t>
  </si>
  <si>
    <t>5-2B</t>
  </si>
  <si>
    <t>5-2C</t>
  </si>
  <si>
    <t>Pengenalan Budaya ASEAN *</t>
  </si>
  <si>
    <t>Kecerdasan Buatan</t>
  </si>
  <si>
    <t>Interpersonal Skill &amp; Bimbingan Karir</t>
  </si>
  <si>
    <t>3-2M</t>
  </si>
  <si>
    <t>Data Warehouse *</t>
  </si>
  <si>
    <t>1-6M</t>
  </si>
  <si>
    <t>Sistem Pakar dan Soft Computing</t>
  </si>
  <si>
    <t>Komputer dan Masyarakat</t>
  </si>
  <si>
    <t xml:space="preserve">Suplay Chain Manajemen </t>
  </si>
  <si>
    <t xml:space="preserve">Manajemen Rantai Pasok  </t>
  </si>
  <si>
    <t xml:space="preserve">Sistem Informasi Perusahaan </t>
  </si>
  <si>
    <t>Tata Kelola &amp; Audit Sistem Informasi</t>
  </si>
  <si>
    <t>Bahasa Indonesia &amp; Tata Tulis Ilmiah</t>
  </si>
  <si>
    <t>SIA</t>
  </si>
  <si>
    <t>IF</t>
  </si>
  <si>
    <t>Sistem Operasi dan Peng. Instalasi Komp 2 (Praktek)</t>
  </si>
  <si>
    <t>20.00-21.30</t>
  </si>
  <si>
    <t>18.30-20.00</t>
  </si>
  <si>
    <t>Multimedia Animasi I (Praktek)</t>
  </si>
  <si>
    <t>Desain Web (Praktek)</t>
  </si>
  <si>
    <t>Web Framework * (Praktek)</t>
  </si>
  <si>
    <t>Pengolahan Citra Digital*(Praktek)</t>
  </si>
  <si>
    <t>Paket Program Akuntansi 1 (Praktek)</t>
  </si>
  <si>
    <t>Paket Program Akuntansi 2 (Praktek)</t>
  </si>
  <si>
    <t>08.00-09.30</t>
  </si>
  <si>
    <t>10.00-11.30</t>
  </si>
  <si>
    <t>Multimedia Animasi  (Praktek)</t>
  </si>
  <si>
    <t>Multimedia Animasi (Praktek)</t>
  </si>
  <si>
    <t>13.00-14.30</t>
  </si>
  <si>
    <t>16.30-18.00</t>
  </si>
  <si>
    <t>Pemrograman Basis Data (T/P)</t>
  </si>
  <si>
    <t>Pemrograman  Web I (T/P)</t>
  </si>
  <si>
    <t>Pengembangan Aplikasi Bisnis (T/P)</t>
  </si>
  <si>
    <t>Shift 1</t>
  </si>
  <si>
    <t>Shift 2</t>
  </si>
  <si>
    <t>14.00-15.30</t>
  </si>
  <si>
    <t>Sistem Operasi dan Peng. Instalasi Komp 2 (T/P)</t>
  </si>
  <si>
    <t>12.00-13.30</t>
  </si>
  <si>
    <t>4-6AT</t>
  </si>
  <si>
    <t>4-6MT</t>
  </si>
  <si>
    <t>4/Tf</t>
  </si>
  <si>
    <t>16.00-17.30</t>
  </si>
  <si>
    <t>13+1</t>
  </si>
  <si>
    <t>Pengenalan Budaya ASEAN * / interoperabilitas</t>
  </si>
  <si>
    <t>13+8</t>
  </si>
  <si>
    <t>5-6AT; 5-6BT</t>
  </si>
  <si>
    <t>3+1</t>
  </si>
  <si>
    <t>Praktek Akuntansi (T/P)</t>
  </si>
  <si>
    <t>25+1</t>
  </si>
  <si>
    <t>0+3</t>
  </si>
  <si>
    <t>Web Framework * (Praktek)/ Kecerdasan Buatan 2</t>
  </si>
  <si>
    <t>Pemrograman Game 2 *(P)/ Pemrg. Game</t>
  </si>
  <si>
    <t>17+1</t>
  </si>
  <si>
    <t>Riset Teknologi Informasi (presentasi)</t>
  </si>
  <si>
    <t>14.00-15.00</t>
  </si>
  <si>
    <t>15.00-17.00</t>
  </si>
  <si>
    <t>5-6M, 4-4M</t>
  </si>
  <si>
    <t>IF/SI-S1</t>
  </si>
  <si>
    <t>(12+1) +1</t>
  </si>
  <si>
    <t>0+1</t>
  </si>
  <si>
    <t>SI-S1/IF</t>
  </si>
  <si>
    <t>4-6M, 5-6M</t>
  </si>
  <si>
    <t>Etika Profesi dan Pendidikan Anti Korupsi / Etika Prof dan BK</t>
  </si>
  <si>
    <t>4-6B, 5-6B</t>
  </si>
  <si>
    <t>3-2M, 5-8M</t>
  </si>
  <si>
    <t>TI-D3/IF</t>
  </si>
  <si>
    <t>3-4MT, 5-6M</t>
  </si>
  <si>
    <t>Digital Forensik*/Arsitektur Komp</t>
  </si>
  <si>
    <t>Digital Forensik*/Otomata bhs &amp;TK / Arsitektur Komp</t>
  </si>
  <si>
    <t>(1+2) +1</t>
  </si>
  <si>
    <t>14.30 - 16.00</t>
  </si>
  <si>
    <t>14.30-16.00</t>
  </si>
  <si>
    <t>13+6</t>
  </si>
  <si>
    <t>12.30-14.00</t>
  </si>
  <si>
    <t>Data Warehouse * / Logika Informatika &amp; SD</t>
  </si>
  <si>
    <t>Pagi/sore</t>
  </si>
  <si>
    <t>4-2MT, 4-4MT</t>
  </si>
  <si>
    <t>5-6MT, IF*6A, 4-6M</t>
  </si>
  <si>
    <t>4-2M, 4-4M</t>
  </si>
  <si>
    <t>3-4MP</t>
  </si>
  <si>
    <t>5-4MP, 5-6MP</t>
  </si>
  <si>
    <t>5-6A, 5-6AB,5-6A</t>
  </si>
  <si>
    <t>5-2CT,5-2T</t>
  </si>
  <si>
    <t>5-2CT,5-3MT</t>
  </si>
  <si>
    <t>Pagi/Sore</t>
  </si>
  <si>
    <t>5-6AP,5-6AB</t>
  </si>
  <si>
    <t>Program Studi (Vokasi-D3) : Sistem Informasi (SI), Sistem Informasi Akuntansi (SIA) Dan Teknologi Informasi (TI)</t>
  </si>
  <si>
    <t>Program Studi (Sarjana-s1): Sistem Informasi(SI) dan Informatika(IF)</t>
  </si>
  <si>
    <t>Tanggal  10  -  22 Juli 2023</t>
  </si>
  <si>
    <t xml:space="preserve"> JADWAL  UJIAN  AKHIR  SEMESTER</t>
  </si>
  <si>
    <t>10 Juli</t>
  </si>
  <si>
    <t>11 Juli</t>
  </si>
  <si>
    <t>12 Juli</t>
  </si>
  <si>
    <t>14 Juli</t>
  </si>
  <si>
    <t>15 Juli</t>
  </si>
  <si>
    <t>17 Juli</t>
  </si>
  <si>
    <t>18 Juli</t>
  </si>
  <si>
    <t>13 Juli</t>
  </si>
  <si>
    <t>Rabu, 19 Juli 2023, Libur "Tahun Baru Islam 1445 H"</t>
  </si>
  <si>
    <t>7.</t>
  </si>
  <si>
    <t>20 Juli</t>
  </si>
  <si>
    <t>21 Juli</t>
  </si>
  <si>
    <t>Pemrograman Berorientasi Objek (Praktek)</t>
  </si>
  <si>
    <t>Shift 3</t>
  </si>
  <si>
    <t>Struktur Data (Praktek)</t>
  </si>
  <si>
    <t>Sistem Informasi Geografis (Praktek)</t>
  </si>
  <si>
    <t>Pemrograman Mobile I (Praktek)</t>
  </si>
  <si>
    <t>Sistem dan Perancangan Basis Data (Praktek)</t>
  </si>
  <si>
    <t>Sistem Basis Data dan Perancangan Basis Data (Praktek)</t>
  </si>
  <si>
    <t>Pemrograman Web  (Praktek)</t>
  </si>
  <si>
    <t>Pemrograman  Web I (Praktek)</t>
  </si>
  <si>
    <t>Pemrograman Mobile *(Praktek)</t>
  </si>
  <si>
    <t>Bahasa Inggris 4 (Presentasi)</t>
  </si>
  <si>
    <t>Bahasa Inggris 2 (Presentasi)</t>
  </si>
  <si>
    <t>15.30-16.30</t>
  </si>
  <si>
    <t>Sistem Basis Data dan Perancangan Basis Data (Take Home)</t>
  </si>
  <si>
    <t>Penguji/Pengampu</t>
  </si>
  <si>
    <t>Kalkulus (Praktek/Simulasi)</t>
  </si>
  <si>
    <t>ttd</t>
  </si>
  <si>
    <t>Surakarta, 3 Juli 2023</t>
  </si>
  <si>
    <t>-&gt;</t>
  </si>
  <si>
    <t xml:space="preserve">Pembagian  jam ujian untuk mata uji praktek bisa dilihat  </t>
  </si>
  <si>
    <r>
      <t>di Lab. 1,2,3,4,5,6,7</t>
    </r>
    <r>
      <rPr>
        <sz val="11"/>
        <rFont val="Times New Roman"/>
        <family val="1"/>
      </rPr>
      <t xml:space="preserve"> dan</t>
    </r>
    <r>
      <rPr>
        <b/>
        <sz val="11"/>
        <rFont val="Times New Roman"/>
        <family val="1"/>
      </rPr>
      <t xml:space="preserve"> Lab. 8</t>
    </r>
    <r>
      <rPr>
        <sz val="11"/>
        <rFont val="Times New Roman"/>
        <family val="1"/>
      </rPr>
      <t xml:space="preserve"> menjelang ujian berlangsung.</t>
    </r>
  </si>
  <si>
    <t>Pembagian  ruang untuk ujian Teori dapat dilihat</t>
  </si>
  <si>
    <t xml:space="preserve"> </t>
  </si>
  <si>
    <t xml:space="preserve">di Ruang C.2.1, C.2.2, C.2.3, C.2.4, C.3.1, C.3.2, C.3.3, C.4.2 dan Lab. 1,2,3,4,5,6,7,8 </t>
  </si>
  <si>
    <t>Bagi mahasiswa peserta ujian yang kebetulan jadwal jam ujiannya</t>
  </si>
  <si>
    <t>bersamaan, diminta segera lapor ke bagian Administrasi.</t>
  </si>
  <si>
    <t xml:space="preserve">Selama mengikuti ujian, peserta ujian diwajibkan memakai </t>
  </si>
  <si>
    <t>Jas  Almamater  dan  Ber-Sepatu yang Rapi.</t>
  </si>
  <si>
    <t>Peserta ujian harap membawa Nomor Ujian dan KRS dengan foto masih tertempel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</si>
</sst>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color rgb="FF0000FF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rgb="FF0000FF"/>
      <name val="Calibri"/>
      <family val="2"/>
    </font>
    <font>
      <sz val="11"/>
      <color rgb="FF0000FF"/>
      <name val="Calibri"/>
      <family val="2"/>
    </font>
    <font>
      <b/>
      <sz val="10"/>
      <color rgb="FFFF0000"/>
      <name val="Arial"/>
      <family val="2"/>
    </font>
    <font>
      <sz val="12"/>
      <name val="Calibri"/>
      <family val="2"/>
    </font>
    <font>
      <sz val="12"/>
      <color rgb="FF0000FF"/>
      <name val="Calibri"/>
      <family val="2"/>
    </font>
    <font>
      <b/>
      <sz val="10"/>
      <color rgb="FF0000FF"/>
      <name val="Arial"/>
      <family val="2"/>
    </font>
    <font>
      <b/>
      <sz val="24"/>
      <name val="Calligrapher"/>
    </font>
    <font>
      <b/>
      <sz val="20"/>
      <name val="Calligrapher"/>
    </font>
    <font>
      <b/>
      <sz val="16"/>
      <name val="Tahoma"/>
      <family val="2"/>
    </font>
    <font>
      <b/>
      <sz val="13"/>
      <name val="Tahoma"/>
      <family val="2"/>
    </font>
    <font>
      <b/>
      <sz val="12"/>
      <name val="System"/>
      <family val="2"/>
    </font>
    <font>
      <b/>
      <sz val="9"/>
      <name val="Terminal"/>
      <family val="3"/>
      <charset val="255"/>
    </font>
    <font>
      <b/>
      <sz val="13"/>
      <name val="Terminal"/>
      <family val="3"/>
      <charset val="255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i/>
      <sz val="11"/>
      <name val="Times New Roman"/>
      <family val="1"/>
    </font>
    <font>
      <u/>
      <sz val="11"/>
      <name val="Times New Roman"/>
      <family val="1"/>
    </font>
    <font>
      <sz val="11"/>
      <name val="&quot;Times New Roman&quot;"/>
    </font>
    <font>
      <b/>
      <sz val="11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3333FF"/>
      <name val="Arial"/>
      <family val="2"/>
    </font>
    <font>
      <sz val="11"/>
      <name val="Calibri"/>
      <family val="2"/>
      <charset val="1"/>
    </font>
    <font>
      <sz val="11"/>
      <color rgb="FF3333FF"/>
      <name val="Calibri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8"/>
      <color rgb="FFFF0000"/>
      <name val="Times New Roman"/>
      <family val="1"/>
    </font>
    <font>
      <b/>
      <sz val="18"/>
      <name val="Tahoma"/>
      <family val="2"/>
    </font>
    <font>
      <b/>
      <i/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FFC000"/>
        <bgColor rgb="FFFFFF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E3E3"/>
        <bgColor rgb="FFE3E3E3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FF"/>
      </patternFill>
    </fill>
  </fills>
  <borders count="1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 style="double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41" fillId="0" borderId="0"/>
  </cellStyleXfs>
  <cellXfs count="725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4" xfId="0" applyFont="1" applyBorder="1"/>
    <xf numFmtId="0" fontId="0" fillId="0" borderId="0" xfId="0" applyFont="1" applyAlignment="1"/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6" xfId="0" applyFont="1" applyBorder="1"/>
    <xf numFmtId="0" fontId="2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48" xfId="0" applyFont="1" applyBorder="1"/>
    <xf numFmtId="0" fontId="1" fillId="0" borderId="49" xfId="0" applyFont="1" applyBorder="1"/>
    <xf numFmtId="0" fontId="10" fillId="0" borderId="14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9" borderId="19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21" fillId="6" borderId="28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1" fillId="6" borderId="29" xfId="0" applyFont="1" applyFill="1" applyBorder="1" applyAlignment="1">
      <alignment horizontal="center" vertical="center"/>
    </xf>
    <xf numFmtId="0" fontId="21" fillId="6" borderId="30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31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4" fontId="21" fillId="0" borderId="7" xfId="0" applyNumberFormat="1" applyFont="1" applyBorder="1" applyAlignment="1">
      <alignment horizontal="center" vertical="center"/>
    </xf>
    <xf numFmtId="1" fontId="24" fillId="0" borderId="20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1" fillId="0" borderId="55" xfId="0" applyFont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14" fontId="21" fillId="0" borderId="14" xfId="0" applyNumberFormat="1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33" xfId="0" applyFont="1" applyBorder="1" applyAlignment="1">
      <alignment vertical="center"/>
    </xf>
    <xf numFmtId="1" fontId="1" fillId="0" borderId="20" xfId="0" applyNumberFormat="1" applyFont="1" applyBorder="1"/>
    <xf numFmtId="0" fontId="1" fillId="0" borderId="33" xfId="0" applyFont="1" applyBorder="1"/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4" fontId="28" fillId="0" borderId="14" xfId="0" applyNumberFormat="1" applyFont="1" applyBorder="1" applyAlignment="1">
      <alignment horizontal="center" vertical="center"/>
    </xf>
    <xf numFmtId="14" fontId="28" fillId="0" borderId="46" xfId="0" applyNumberFormat="1" applyFont="1" applyBorder="1" applyAlignment="1">
      <alignment horizontal="center" vertical="center"/>
    </xf>
    <xf numFmtId="14" fontId="30" fillId="0" borderId="46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25" fillId="0" borderId="64" xfId="0" applyFont="1" applyBorder="1" applyAlignment="1">
      <alignment horizontal="center" vertical="center"/>
    </xf>
    <xf numFmtId="14" fontId="21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/>
    <xf numFmtId="0" fontId="1" fillId="0" borderId="22" xfId="0" applyFont="1" applyBorder="1"/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0" fontId="1" fillId="0" borderId="65" xfId="0" applyFont="1" applyBorder="1"/>
    <xf numFmtId="0" fontId="25" fillId="0" borderId="24" xfId="0" applyFont="1" applyBorder="1" applyAlignment="1">
      <alignment horizontal="center" vertical="center"/>
    </xf>
    <xf numFmtId="14" fontId="21" fillId="0" borderId="24" xfId="0" applyNumberFormat="1" applyFont="1" applyBorder="1" applyAlignment="1">
      <alignment horizontal="center" vertical="center"/>
    </xf>
    <xf numFmtId="1" fontId="24" fillId="0" borderId="24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14" fontId="22" fillId="0" borderId="46" xfId="0" applyNumberFormat="1" applyFont="1" applyBorder="1" applyAlignment="1">
      <alignment horizontal="center" vertical="center"/>
    </xf>
    <xf numFmtId="14" fontId="22" fillId="0" borderId="14" xfId="0" applyNumberFormat="1" applyFont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1" fontId="24" fillId="0" borderId="32" xfId="0" applyNumberFormat="1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left" vertical="center"/>
    </xf>
    <xf numFmtId="0" fontId="25" fillId="0" borderId="21" xfId="0" applyFont="1" applyBorder="1" applyAlignment="1">
      <alignment vertical="center"/>
    </xf>
    <xf numFmtId="1" fontId="1" fillId="0" borderId="21" xfId="0" applyNumberFormat="1" applyFont="1" applyBorder="1"/>
    <xf numFmtId="0" fontId="1" fillId="0" borderId="21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1" fontId="1" fillId="0" borderId="14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1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1" fillId="0" borderId="1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14" xfId="0" applyFont="1" applyBorder="1"/>
    <xf numFmtId="0" fontId="1" fillId="8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2" fontId="1" fillId="5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ont="1" applyBorder="1" applyAlignment="1"/>
    <xf numFmtId="0" fontId="1" fillId="4" borderId="1" xfId="0" applyFont="1" applyFill="1" applyBorder="1" applyAlignment="1">
      <alignment vertical="center"/>
    </xf>
    <xf numFmtId="0" fontId="13" fillId="0" borderId="4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1" fillId="0" borderId="14" xfId="0" applyFont="1" applyBorder="1"/>
    <xf numFmtId="0" fontId="34" fillId="0" borderId="8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1" fontId="24" fillId="0" borderId="8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5" fillId="5" borderId="1" xfId="0" applyFont="1" applyFill="1" applyBorder="1" applyAlignment="1">
      <alignment horizontal="left" vertical="center"/>
    </xf>
    <xf numFmtId="0" fontId="36" fillId="0" borderId="5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4" fontId="28" fillId="0" borderId="0" xfId="0" applyNumberFormat="1" applyFont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14" fontId="37" fillId="0" borderId="14" xfId="0" applyNumberFormat="1" applyFont="1" applyFill="1" applyBorder="1" applyAlignment="1">
      <alignment horizontal="center" vertical="center"/>
    </xf>
    <xf numFmtId="1" fontId="24" fillId="0" borderId="27" xfId="0" applyNumberFormat="1" applyFont="1" applyFill="1" applyBorder="1" applyAlignment="1">
      <alignment horizontal="center" vertical="center"/>
    </xf>
    <xf numFmtId="14" fontId="22" fillId="7" borderId="14" xfId="0" applyNumberFormat="1" applyFont="1" applyFill="1" applyBorder="1" applyAlignment="1">
      <alignment horizontal="center" vertical="center"/>
    </xf>
    <xf numFmtId="14" fontId="22" fillId="7" borderId="14" xfId="0" quotePrefix="1" applyNumberFormat="1" applyFont="1" applyFill="1" applyBorder="1" applyAlignment="1">
      <alignment horizontal="center" vertical="center"/>
    </xf>
    <xf numFmtId="14" fontId="22" fillId="7" borderId="46" xfId="0" applyNumberFormat="1" applyFont="1" applyFill="1" applyBorder="1" applyAlignment="1">
      <alignment horizontal="center" vertical="center"/>
    </xf>
    <xf numFmtId="14" fontId="22" fillId="7" borderId="46" xfId="0" quotePrefix="1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4" fontId="21" fillId="0" borderId="0" xfId="0" applyNumberFormat="1" applyFont="1" applyFill="1" applyAlignment="1">
      <alignment horizontal="center" vertical="center"/>
    </xf>
    <xf numFmtId="1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40" fillId="0" borderId="8" xfId="0" applyFont="1" applyBorder="1"/>
    <xf numFmtId="0" fontId="40" fillId="0" borderId="17" xfId="0" applyFont="1" applyBorder="1" applyAlignment="1">
      <alignment horizontal="center"/>
    </xf>
    <xf numFmtId="0" fontId="40" fillId="0" borderId="1" xfId="0" applyFont="1" applyFill="1" applyBorder="1" applyAlignment="1">
      <alignment horizontal="left" vertical="center"/>
    </xf>
    <xf numFmtId="0" fontId="25" fillId="0" borderId="85" xfId="0" applyFont="1" applyBorder="1" applyAlignment="1">
      <alignment horizontal="center" vertical="center"/>
    </xf>
    <xf numFmtId="14" fontId="22" fillId="0" borderId="86" xfId="0" applyNumberFormat="1" applyFont="1" applyBorder="1" applyAlignment="1">
      <alignment horizontal="center" vertical="center"/>
    </xf>
    <xf numFmtId="1" fontId="24" fillId="0" borderId="21" xfId="0" applyNumberFormat="1" applyFont="1" applyFill="1" applyBorder="1" applyAlignment="1">
      <alignment horizontal="center" vertical="center"/>
    </xf>
    <xf numFmtId="1" fontId="1" fillId="0" borderId="86" xfId="0" applyNumberFormat="1" applyFont="1" applyFill="1" applyBorder="1" applyAlignment="1">
      <alignment horizontal="left" vertical="center"/>
    </xf>
    <xf numFmtId="1" fontId="1" fillId="0" borderId="87" xfId="0" applyNumberFormat="1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left" vertical="center"/>
    </xf>
    <xf numFmtId="20" fontId="21" fillId="0" borderId="55" xfId="0" quotePrefix="1" applyNumberFormat="1" applyFont="1" applyBorder="1" applyAlignment="1">
      <alignment horizontal="center" vertical="center"/>
    </xf>
    <xf numFmtId="0" fontId="42" fillId="0" borderId="17" xfId="1" applyFont="1" applyBorder="1" applyAlignment="1">
      <alignment horizontal="center" vertical="center"/>
    </xf>
    <xf numFmtId="0" fontId="27" fillId="0" borderId="8" xfId="1" applyFont="1" applyBorder="1" applyAlignment="1">
      <alignment horizontal="center" vertical="center"/>
    </xf>
    <xf numFmtId="0" fontId="27" fillId="0" borderId="17" xfId="1" applyFont="1" applyBorder="1" applyAlignment="1">
      <alignment horizontal="center" vertical="center"/>
    </xf>
    <xf numFmtId="0" fontId="27" fillId="0" borderId="18" xfId="1" applyFont="1" applyBorder="1" applyAlignment="1">
      <alignment vertical="center"/>
    </xf>
    <xf numFmtId="0" fontId="42" fillId="0" borderId="8" xfId="1" applyFont="1" applyBorder="1" applyAlignment="1">
      <alignment horizontal="left" vertical="center"/>
    </xf>
    <xf numFmtId="0" fontId="42" fillId="0" borderId="60" xfId="1" applyFont="1" applyBorder="1" applyAlignment="1">
      <alignment horizontal="center" vertical="center"/>
    </xf>
    <xf numFmtId="0" fontId="27" fillId="0" borderId="18" xfId="1" applyFont="1" applyBorder="1" applyAlignment="1">
      <alignment horizontal="center" vertical="center"/>
    </xf>
    <xf numFmtId="0" fontId="27" fillId="0" borderId="8" xfId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1" fillId="0" borderId="9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1" fontId="24" fillId="0" borderId="46" xfId="0" applyNumberFormat="1" applyFont="1" applyFill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 vertical="center"/>
    </xf>
    <xf numFmtId="1" fontId="24" fillId="0" borderId="8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4" fillId="0" borderId="20" xfId="0" applyFont="1" applyBorder="1" applyAlignment="1">
      <alignment horizontal="center" vertical="center"/>
    </xf>
    <xf numFmtId="0" fontId="1" fillId="0" borderId="105" xfId="0" applyFont="1" applyFill="1" applyBorder="1" applyAlignment="1">
      <alignment horizontal="left" vertical="center"/>
    </xf>
    <xf numFmtId="0" fontId="1" fillId="0" borderId="106" xfId="0" applyFont="1" applyFill="1" applyBorder="1" applyAlignment="1">
      <alignment horizontal="left" vertical="center"/>
    </xf>
    <xf numFmtId="14" fontId="22" fillId="0" borderId="0" xfId="0" applyNumberFormat="1" applyFont="1" applyBorder="1" applyAlignment="1">
      <alignment horizontal="center" vertical="center"/>
    </xf>
    <xf numFmtId="0" fontId="2" fillId="0" borderId="6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Border="1"/>
    <xf numFmtId="0" fontId="21" fillId="0" borderId="64" xfId="0" applyFont="1" applyBorder="1" applyAlignment="1">
      <alignment horizontal="center" vertical="center"/>
    </xf>
    <xf numFmtId="14" fontId="28" fillId="0" borderId="86" xfId="0" applyNumberFormat="1" applyFont="1" applyBorder="1" applyAlignment="1">
      <alignment horizontal="center" vertical="center"/>
    </xf>
    <xf numFmtId="1" fontId="24" fillId="0" borderId="111" xfId="0" applyNumberFormat="1" applyFont="1" applyFill="1" applyBorder="1" applyAlignment="1">
      <alignment horizontal="center" vertical="center"/>
    </xf>
    <xf numFmtId="0" fontId="25" fillId="0" borderId="111" xfId="0" applyFont="1" applyFill="1" applyBorder="1" applyAlignment="1">
      <alignment horizontal="center" vertical="center"/>
    </xf>
    <xf numFmtId="0" fontId="25" fillId="0" borderId="112" xfId="0" applyFont="1" applyFill="1" applyBorder="1" applyAlignment="1">
      <alignment horizontal="center" vertical="center"/>
    </xf>
    <xf numFmtId="0" fontId="1" fillId="0" borderId="112" xfId="0" applyFont="1" applyFill="1" applyBorder="1" applyAlignment="1">
      <alignment horizontal="left" vertical="center"/>
    </xf>
    <xf numFmtId="14" fontId="22" fillId="7" borderId="21" xfId="0" quotePrefix="1" applyNumberFormat="1" applyFont="1" applyFill="1" applyBorder="1" applyAlignment="1">
      <alignment horizontal="center" vertical="center"/>
    </xf>
    <xf numFmtId="14" fontId="21" fillId="0" borderId="25" xfId="0" applyNumberFormat="1" applyFont="1" applyBorder="1" applyAlignment="1">
      <alignment horizontal="center" vertical="center"/>
    </xf>
    <xf numFmtId="1" fontId="1" fillId="0" borderId="25" xfId="0" applyNumberFormat="1" applyFont="1" applyBorder="1"/>
    <xf numFmtId="0" fontId="1" fillId="0" borderId="25" xfId="0" applyFont="1" applyBorder="1" applyAlignment="1">
      <alignment horizontal="center"/>
    </xf>
    <xf numFmtId="0" fontId="1" fillId="0" borderId="113" xfId="0" applyFont="1" applyBorder="1"/>
    <xf numFmtId="0" fontId="25" fillId="0" borderId="60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 wrapText="1"/>
    </xf>
    <xf numFmtId="0" fontId="1" fillId="0" borderId="114" xfId="0" applyFont="1" applyFill="1" applyBorder="1" applyAlignment="1">
      <alignment horizontal="left" vertical="center"/>
    </xf>
    <xf numFmtId="0" fontId="48" fillId="0" borderId="0" xfId="0" applyFont="1"/>
    <xf numFmtId="0" fontId="33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56" xfId="0" applyFont="1" applyBorder="1" applyAlignment="1"/>
    <xf numFmtId="0" fontId="0" fillId="0" borderId="62" xfId="0" applyFont="1" applyBorder="1" applyAlignment="1"/>
    <xf numFmtId="0" fontId="23" fillId="0" borderId="56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1" fontId="1" fillId="0" borderId="25" xfId="0" applyNumberFormat="1" applyFont="1" applyFill="1" applyBorder="1"/>
    <xf numFmtId="0" fontId="1" fillId="0" borderId="25" xfId="0" applyFont="1" applyFill="1" applyBorder="1"/>
    <xf numFmtId="0" fontId="25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1" fillId="0" borderId="11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4" fontId="22" fillId="2" borderId="46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44" fillId="0" borderId="4" xfId="1" applyFont="1" applyFill="1" applyBorder="1" applyAlignment="1">
      <alignment vertical="center"/>
    </xf>
    <xf numFmtId="0" fontId="27" fillId="0" borderId="17" xfId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7" fillId="0" borderId="18" xfId="1" applyFont="1" applyFill="1" applyBorder="1" applyAlignment="1">
      <alignment horizontal="center" vertical="center"/>
    </xf>
    <xf numFmtId="0" fontId="42" fillId="0" borderId="60" xfId="1" applyFont="1" applyFill="1" applyBorder="1" applyAlignment="1">
      <alignment horizontal="center" vertical="center"/>
    </xf>
    <xf numFmtId="0" fontId="43" fillId="0" borderId="81" xfId="1" applyFont="1" applyFill="1" applyBorder="1" applyAlignment="1">
      <alignment horizontal="left" vertical="center"/>
    </xf>
    <xf numFmtId="0" fontId="43" fillId="0" borderId="4" xfId="1" applyFont="1" applyFill="1" applyBorder="1" applyAlignment="1">
      <alignment horizontal="left" vertical="center"/>
    </xf>
    <xf numFmtId="0" fontId="44" fillId="0" borderId="80" xfId="1" applyFont="1" applyFill="1" applyBorder="1" applyAlignment="1">
      <alignment vertical="center"/>
    </xf>
    <xf numFmtId="0" fontId="27" fillId="0" borderId="80" xfId="1" applyFont="1" applyFill="1" applyBorder="1" applyAlignment="1">
      <alignment vertical="center"/>
    </xf>
    <xf numFmtId="0" fontId="42" fillId="0" borderId="4" xfId="1" applyFont="1" applyFill="1" applyBorder="1" applyAlignment="1">
      <alignment horizontal="left" vertical="center"/>
    </xf>
    <xf numFmtId="0" fontId="42" fillId="0" borderId="18" xfId="1" applyFont="1" applyFill="1" applyBorder="1" applyAlignment="1">
      <alignment horizontal="center" vertical="center"/>
    </xf>
    <xf numFmtId="0" fontId="27" fillId="0" borderId="16" xfId="1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68" xfId="0" applyFont="1" applyFill="1" applyBorder="1" applyAlignment="1">
      <alignment vertical="center" wrapText="1"/>
    </xf>
    <xf numFmtId="0" fontId="5" fillId="0" borderId="17" xfId="1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27" fillId="0" borderId="60" xfId="1" applyFont="1" applyFill="1" applyBorder="1" applyAlignment="1">
      <alignment horizontal="center" vertical="center"/>
    </xf>
    <xf numFmtId="0" fontId="27" fillId="0" borderId="48" xfId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27" fillId="0" borderId="80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left" vertical="center"/>
    </xf>
    <xf numFmtId="0" fontId="1" fillId="0" borderId="118" xfId="0" applyFont="1" applyFill="1" applyBorder="1" applyAlignment="1">
      <alignment horizontal="left" vertical="center"/>
    </xf>
    <xf numFmtId="0" fontId="1" fillId="0" borderId="119" xfId="0" applyFont="1" applyFill="1" applyBorder="1" applyAlignment="1">
      <alignment horizontal="left" vertical="center"/>
    </xf>
    <xf numFmtId="0" fontId="25" fillId="0" borderId="46" xfId="0" applyFont="1" applyBorder="1" applyAlignment="1">
      <alignment horizontal="center" vertical="center"/>
    </xf>
    <xf numFmtId="0" fontId="1" fillId="0" borderId="110" xfId="0" applyFont="1" applyFill="1" applyBorder="1" applyAlignment="1">
      <alignment horizontal="left" vertical="center"/>
    </xf>
    <xf numFmtId="0" fontId="27" fillId="0" borderId="7" xfId="1" applyFont="1" applyFill="1" applyBorder="1" applyAlignment="1">
      <alignment horizontal="center" vertical="center"/>
    </xf>
    <xf numFmtId="0" fontId="27" fillId="0" borderId="7" xfId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1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left" vertical="center"/>
    </xf>
    <xf numFmtId="0" fontId="25" fillId="0" borderId="134" xfId="0" applyFont="1" applyBorder="1" applyAlignment="1">
      <alignment horizontal="center" vertical="center"/>
    </xf>
    <xf numFmtId="0" fontId="22" fillId="0" borderId="134" xfId="0" applyFont="1" applyBorder="1" applyAlignment="1">
      <alignment horizontal="center" vertical="center"/>
    </xf>
    <xf numFmtId="0" fontId="0" fillId="0" borderId="134" xfId="0" applyFont="1" applyBorder="1" applyAlignment="1"/>
    <xf numFmtId="0" fontId="27" fillId="0" borderId="0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2" fillId="0" borderId="8" xfId="1" applyFont="1" applyBorder="1" applyAlignment="1">
      <alignment horizontal="center" vertical="center"/>
    </xf>
    <xf numFmtId="0" fontId="25" fillId="0" borderId="135" xfId="0" applyFont="1" applyFill="1" applyBorder="1" applyAlignment="1">
      <alignment horizontal="center" vertical="center"/>
    </xf>
    <xf numFmtId="14" fontId="28" fillId="0" borderId="46" xfId="0" applyNumberFormat="1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14" fontId="28" fillId="0" borderId="14" xfId="0" applyNumberFormat="1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vertical="center"/>
    </xf>
    <xf numFmtId="0" fontId="1" fillId="0" borderId="137" xfId="0" applyFont="1" applyBorder="1" applyAlignment="1">
      <alignment horizontal="center"/>
    </xf>
    <xf numFmtId="0" fontId="1" fillId="0" borderId="66" xfId="0" applyFont="1" applyBorder="1" applyAlignment="1">
      <alignment horizontal="left"/>
    </xf>
    <xf numFmtId="0" fontId="1" fillId="0" borderId="138" xfId="0" applyFont="1" applyBorder="1" applyAlignment="1">
      <alignment horizontal="left"/>
    </xf>
    <xf numFmtId="0" fontId="25" fillId="0" borderId="136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vertical="center" wrapText="1"/>
    </xf>
    <xf numFmtId="0" fontId="8" fillId="0" borderId="8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1" fillId="0" borderId="0" xfId="0" applyFont="1" applyBorder="1"/>
    <xf numFmtId="0" fontId="1" fillId="0" borderId="62" xfId="0" applyFont="1" applyBorder="1"/>
    <xf numFmtId="0" fontId="25" fillId="0" borderId="1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1" fontId="24" fillId="0" borderId="41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left" vertical="center"/>
    </xf>
    <xf numFmtId="0" fontId="1" fillId="0" borderId="59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0" fontId="27" fillId="0" borderId="80" xfId="1" applyFont="1" applyFill="1" applyBorder="1" applyAlignment="1">
      <alignment horizontal="left" vertical="center"/>
    </xf>
    <xf numFmtId="1" fontId="24" fillId="3" borderId="1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" fontId="24" fillId="0" borderId="2" xfId="0" applyNumberFormat="1" applyFont="1" applyFill="1" applyBorder="1" applyAlignment="1">
      <alignment horizontal="center" vertical="center"/>
    </xf>
    <xf numFmtId="1" fontId="24" fillId="0" borderId="3" xfId="0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25" fillId="0" borderId="88" xfId="0" applyFont="1" applyFill="1" applyBorder="1" applyAlignment="1">
      <alignment horizontal="center" vertical="center"/>
    </xf>
    <xf numFmtId="1" fontId="24" fillId="0" borderId="7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1" fontId="24" fillId="0" borderId="9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" fillId="0" borderId="25" xfId="0" applyFont="1" applyBorder="1"/>
    <xf numFmtId="0" fontId="27" fillId="0" borderId="41" xfId="1" applyFont="1" applyFill="1" applyBorder="1" applyAlignment="1">
      <alignment horizontal="center" vertical="center"/>
    </xf>
    <xf numFmtId="0" fontId="27" fillId="0" borderId="9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7" fillId="0" borderId="15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left" vertical="center"/>
    </xf>
    <xf numFmtId="0" fontId="11" fillId="0" borderId="79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/>
    </xf>
    <xf numFmtId="1" fontId="24" fillId="0" borderId="32" xfId="0" applyNumberFormat="1" applyFont="1" applyFill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0" fillId="0" borderId="0" xfId="0" applyFont="1" applyAlignment="1"/>
    <xf numFmtId="0" fontId="27" fillId="0" borderId="140" xfId="1" applyFont="1" applyFill="1" applyBorder="1" applyAlignment="1">
      <alignment horizontal="center" vertical="center"/>
    </xf>
    <xf numFmtId="0" fontId="5" fillId="0" borderId="80" xfId="1" applyFont="1" applyFill="1" applyBorder="1" applyAlignment="1">
      <alignment horizontal="left" vertical="center"/>
    </xf>
    <xf numFmtId="0" fontId="9" fillId="0" borderId="80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 wrapText="1"/>
    </xf>
    <xf numFmtId="0" fontId="49" fillId="3" borderId="120" xfId="0" applyFont="1" applyFill="1" applyBorder="1" applyAlignment="1">
      <alignment horizontal="center"/>
    </xf>
    <xf numFmtId="0" fontId="49" fillId="3" borderId="12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5" fillId="0" borderId="88" xfId="0" applyFont="1" applyFill="1" applyBorder="1" applyAlignment="1">
      <alignment horizontal="center" vertical="center"/>
    </xf>
    <xf numFmtId="0" fontId="25" fillId="0" borderId="89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9" fillId="0" borderId="67" xfId="1" applyFont="1" applyFill="1" applyBorder="1" applyAlignment="1">
      <alignment horizontal="left" vertical="center"/>
    </xf>
    <xf numFmtId="0" fontId="9" fillId="0" borderId="78" xfId="1" applyFont="1" applyFill="1" applyBorder="1" applyAlignment="1">
      <alignment horizontal="left" vertical="center"/>
    </xf>
    <xf numFmtId="0" fontId="9" fillId="0" borderId="95" xfId="1" applyFont="1" applyFill="1" applyBorder="1" applyAlignment="1">
      <alignment horizontal="left" vertical="center"/>
    </xf>
    <xf numFmtId="0" fontId="9" fillId="0" borderId="77" xfId="1" applyFont="1" applyFill="1" applyBorder="1" applyAlignment="1">
      <alignment horizontal="left" vertical="center"/>
    </xf>
    <xf numFmtId="0" fontId="27" fillId="0" borderId="32" xfId="1" applyFont="1" applyFill="1" applyBorder="1" applyAlignment="1">
      <alignment horizontal="left" vertical="center"/>
    </xf>
    <xf numFmtId="0" fontId="27" fillId="0" borderId="57" xfId="1" applyFont="1" applyFill="1" applyBorder="1" applyAlignment="1">
      <alignment horizontal="left" vertical="center"/>
    </xf>
    <xf numFmtId="0" fontId="27" fillId="0" borderId="76" xfId="1" applyFont="1" applyFill="1" applyBorder="1" applyAlignment="1">
      <alignment horizontal="left" vertical="center"/>
    </xf>
    <xf numFmtId="0" fontId="27" fillId="0" borderId="78" xfId="1" applyFont="1" applyFill="1" applyBorder="1" applyAlignment="1">
      <alignment horizontal="left" vertical="center"/>
    </xf>
    <xf numFmtId="0" fontId="52" fillId="2" borderId="115" xfId="0" applyFont="1" applyFill="1" applyBorder="1" applyAlignment="1">
      <alignment horizontal="center" vertical="center"/>
    </xf>
    <xf numFmtId="0" fontId="52" fillId="2" borderId="81" xfId="0" applyFont="1" applyFill="1" applyBorder="1" applyAlignment="1">
      <alignment horizontal="center" vertical="center"/>
    </xf>
    <xf numFmtId="0" fontId="52" fillId="2" borderId="116" xfId="0" applyFont="1" applyFill="1" applyBorder="1" applyAlignment="1">
      <alignment horizontal="center" vertical="center"/>
    </xf>
    <xf numFmtId="0" fontId="45" fillId="0" borderId="2" xfId="1" applyFont="1" applyFill="1" applyBorder="1" applyAlignment="1">
      <alignment horizontal="left" vertical="center" wrapText="1"/>
    </xf>
    <xf numFmtId="1" fontId="24" fillId="0" borderId="1" xfId="0" applyNumberFormat="1" applyFont="1" applyFill="1" applyBorder="1" applyAlignment="1">
      <alignment horizontal="center" vertical="center"/>
    </xf>
    <xf numFmtId="0" fontId="45" fillId="0" borderId="1" xfId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9" xfId="0" applyNumberFormat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0" fontId="5" fillId="0" borderId="32" xfId="1" applyFont="1" applyFill="1" applyBorder="1" applyAlignment="1">
      <alignment horizontal="left" vertical="center"/>
    </xf>
    <xf numFmtId="0" fontId="5" fillId="0" borderId="54" xfId="1" applyFont="1" applyFill="1" applyBorder="1" applyAlignment="1">
      <alignment horizontal="left" vertical="center"/>
    </xf>
    <xf numFmtId="14" fontId="28" fillId="2" borderId="1" xfId="0" applyNumberFormat="1" applyFont="1" applyFill="1" applyBorder="1" applyAlignment="1">
      <alignment horizontal="center" vertical="center"/>
    </xf>
    <xf numFmtId="1" fontId="24" fillId="0" borderId="88" xfId="0" applyNumberFormat="1" applyFont="1" applyFill="1" applyBorder="1" applyAlignment="1">
      <alignment horizontal="center" vertical="center"/>
    </xf>
    <xf numFmtId="1" fontId="24" fillId="0" borderId="75" xfId="0" applyNumberFormat="1" applyFont="1" applyFill="1" applyBorder="1" applyAlignment="1">
      <alignment horizontal="center" vertical="center"/>
    </xf>
    <xf numFmtId="1" fontId="24" fillId="0" borderId="3" xfId="0" applyNumberFormat="1" applyFont="1" applyFill="1" applyBorder="1" applyAlignment="1">
      <alignment horizontal="center" vertical="center"/>
    </xf>
    <xf numFmtId="0" fontId="43" fillId="0" borderId="1" xfId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left" vertical="center"/>
    </xf>
    <xf numFmtId="0" fontId="1" fillId="0" borderId="59" xfId="0" applyFont="1" applyFill="1" applyBorder="1" applyAlignment="1">
      <alignment horizontal="left" vertical="center"/>
    </xf>
    <xf numFmtId="0" fontId="9" fillId="0" borderId="71" xfId="1" applyFont="1" applyFill="1" applyBorder="1" applyAlignment="1">
      <alignment horizontal="left" vertical="center"/>
    </xf>
    <xf numFmtId="0" fontId="9" fillId="0" borderId="46" xfId="1" applyFont="1" applyFill="1" applyBorder="1" applyAlignment="1">
      <alignment horizontal="left" vertical="center"/>
    </xf>
    <xf numFmtId="0" fontId="9" fillId="0" borderId="15" xfId="1" applyFont="1" applyFill="1" applyBorder="1" applyAlignment="1">
      <alignment horizontal="left" vertical="center"/>
    </xf>
    <xf numFmtId="0" fontId="9" fillId="0" borderId="76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left" vertical="center"/>
    </xf>
    <xf numFmtId="0" fontId="9" fillId="0" borderId="74" xfId="1" applyFont="1" applyFill="1" applyBorder="1" applyAlignment="1">
      <alignment horizontal="center" vertical="center"/>
    </xf>
    <xf numFmtId="0" fontId="9" fillId="0" borderId="79" xfId="1" applyFont="1" applyFill="1" applyBorder="1" applyAlignment="1">
      <alignment horizontal="center" vertical="center"/>
    </xf>
    <xf numFmtId="0" fontId="9" fillId="0" borderId="77" xfId="1" applyFont="1" applyFill="1" applyBorder="1" applyAlignment="1">
      <alignment horizontal="center" vertical="center"/>
    </xf>
    <xf numFmtId="0" fontId="5" fillId="0" borderId="71" xfId="1" applyFont="1" applyFill="1" applyBorder="1" applyAlignment="1">
      <alignment horizontal="left" vertical="center"/>
    </xf>
    <xf numFmtId="0" fontId="5" fillId="0" borderId="57" xfId="1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center" wrapText="1"/>
    </xf>
    <xf numFmtId="0" fontId="11" fillId="0" borderId="100" xfId="0" applyFont="1" applyFill="1" applyBorder="1" applyAlignment="1">
      <alignment horizontal="center" vertical="center" wrapText="1"/>
    </xf>
    <xf numFmtId="0" fontId="27" fillId="0" borderId="77" xfId="1" applyFont="1" applyFill="1" applyBorder="1" applyAlignment="1">
      <alignment horizontal="left" vertical="center"/>
    </xf>
    <xf numFmtId="0" fontId="12" fillId="0" borderId="74" xfId="0" applyFont="1" applyFill="1" applyBorder="1" applyAlignment="1">
      <alignment horizontal="left" vertical="center" wrapText="1"/>
    </xf>
    <xf numFmtId="0" fontId="12" fillId="0" borderId="79" xfId="0" applyFont="1" applyFill="1" applyBorder="1" applyAlignment="1">
      <alignment horizontal="left" vertical="center" wrapText="1"/>
    </xf>
    <xf numFmtId="0" fontId="12" fillId="0" borderId="77" xfId="0" applyFont="1" applyFill="1" applyBorder="1" applyAlignment="1">
      <alignment horizontal="left" vertical="center" wrapText="1"/>
    </xf>
    <xf numFmtId="0" fontId="44" fillId="0" borderId="74" xfId="1" applyFont="1" applyFill="1" applyBorder="1" applyAlignment="1">
      <alignment horizontal="center" vertical="center"/>
    </xf>
    <xf numFmtId="0" fontId="44" fillId="0" borderId="79" xfId="1" applyFont="1" applyFill="1" applyBorder="1" applyAlignment="1">
      <alignment horizontal="center" vertical="center"/>
    </xf>
    <xf numFmtId="0" fontId="44" fillId="0" borderId="77" xfId="1" applyFont="1" applyFill="1" applyBorder="1" applyAlignment="1">
      <alignment horizontal="center" vertical="center"/>
    </xf>
    <xf numFmtId="0" fontId="25" fillId="0" borderId="96" xfId="0" applyFont="1" applyFill="1" applyBorder="1" applyAlignment="1">
      <alignment horizontal="center" vertical="center"/>
    </xf>
    <xf numFmtId="0" fontId="25" fillId="0" borderId="104" xfId="0" applyFont="1" applyFill="1" applyBorder="1" applyAlignment="1">
      <alignment horizontal="center" vertical="center"/>
    </xf>
    <xf numFmtId="0" fontId="25" fillId="0" borderId="97" xfId="0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1" fontId="24" fillId="3" borderId="2" xfId="0" applyNumberFormat="1" applyFont="1" applyFill="1" applyBorder="1" applyAlignment="1">
      <alignment horizontal="center" vertical="center"/>
    </xf>
    <xf numFmtId="1" fontId="24" fillId="3" borderId="3" xfId="0" applyNumberFormat="1" applyFont="1" applyFill="1" applyBorder="1" applyAlignment="1">
      <alignment horizontal="center" vertical="center"/>
    </xf>
    <xf numFmtId="0" fontId="25" fillId="10" borderId="61" xfId="0" applyFont="1" applyFill="1" applyBorder="1" applyAlignment="1">
      <alignment horizontal="center" vertical="center"/>
    </xf>
    <xf numFmtId="0" fontId="1" fillId="0" borderId="38" xfId="0" applyFont="1" applyBorder="1"/>
    <xf numFmtId="0" fontId="1" fillId="0" borderId="0" xfId="0" applyFont="1" applyBorder="1"/>
    <xf numFmtId="0" fontId="1" fillId="0" borderId="62" xfId="0" applyFont="1" applyBorder="1"/>
    <xf numFmtId="0" fontId="24" fillId="0" borderId="33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3" fillId="3" borderId="120" xfId="0" applyFont="1" applyFill="1" applyBorder="1" applyAlignment="1">
      <alignment horizontal="center"/>
    </xf>
    <xf numFmtId="0" fontId="3" fillId="3" borderId="121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1" fontId="24" fillId="0" borderId="71" xfId="0" applyNumberFormat="1" applyFont="1" applyFill="1" applyBorder="1" applyAlignment="1">
      <alignment horizontal="center" vertical="center"/>
    </xf>
    <xf numFmtId="1" fontId="24" fillId="0" borderId="57" xfId="0" applyNumberFormat="1" applyFont="1" applyFill="1" applyBorder="1" applyAlignment="1">
      <alignment horizontal="center" vertical="center"/>
    </xf>
    <xf numFmtId="1" fontId="24" fillId="0" borderId="76" xfId="0" applyNumberFormat="1" applyFont="1" applyFill="1" applyBorder="1" applyAlignment="1">
      <alignment horizontal="center" vertical="center"/>
    </xf>
    <xf numFmtId="1" fontId="24" fillId="0" borderId="72" xfId="0" applyNumberFormat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left" vertical="center"/>
    </xf>
    <xf numFmtId="0" fontId="25" fillId="0" borderId="7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57" xfId="1" applyFont="1" applyFill="1" applyBorder="1" applyAlignment="1">
      <alignment horizontal="left" vertical="center"/>
    </xf>
    <xf numFmtId="0" fontId="44" fillId="0" borderId="74" xfId="1" applyFont="1" applyFill="1" applyBorder="1" applyAlignment="1">
      <alignment horizontal="left" vertical="center"/>
    </xf>
    <xf numFmtId="0" fontId="44" fillId="0" borderId="77" xfId="1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center" vertical="center"/>
    </xf>
    <xf numFmtId="0" fontId="5" fillId="0" borderId="71" xfId="1" applyFont="1" applyFill="1" applyBorder="1" applyAlignment="1">
      <alignment horizontal="left" vertical="center" wrapText="1"/>
    </xf>
    <xf numFmtId="0" fontId="5" fillId="0" borderId="57" xfId="1" applyFont="1" applyFill="1" applyBorder="1" applyAlignment="1">
      <alignment horizontal="left" vertical="center" wrapText="1"/>
    </xf>
    <xf numFmtId="0" fontId="9" fillId="0" borderId="72" xfId="1" applyFont="1" applyFill="1" applyBorder="1" applyAlignment="1">
      <alignment horizontal="left" vertical="center"/>
    </xf>
    <xf numFmtId="0" fontId="27" fillId="0" borderId="74" xfId="1" applyFont="1" applyFill="1" applyBorder="1" applyAlignment="1">
      <alignment horizontal="left" vertical="center"/>
    </xf>
    <xf numFmtId="0" fontId="27" fillId="0" borderId="95" xfId="1" applyFont="1" applyFill="1" applyBorder="1" applyAlignment="1">
      <alignment horizontal="left" vertical="center"/>
    </xf>
    <xf numFmtId="1" fontId="24" fillId="0" borderId="7" xfId="0" applyNumberFormat="1" applyFont="1" applyFill="1" applyBorder="1" applyAlignment="1">
      <alignment horizontal="center" vertical="center"/>
    </xf>
    <xf numFmtId="1" fontId="24" fillId="0" borderId="2" xfId="0" applyNumberFormat="1" applyFont="1" applyFill="1" applyBorder="1" applyAlignment="1">
      <alignment horizontal="center" vertical="center"/>
    </xf>
    <xf numFmtId="0" fontId="44" fillId="0" borderId="76" xfId="1" applyFont="1" applyFill="1" applyBorder="1" applyAlignment="1">
      <alignment horizontal="left" vertical="center"/>
    </xf>
    <xf numFmtId="0" fontId="44" fillId="0" borderId="78" xfId="1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5" fillId="0" borderId="41" xfId="0" applyFont="1" applyFill="1" applyBorder="1" applyAlignment="1">
      <alignment horizontal="center" vertical="center"/>
    </xf>
    <xf numFmtId="0" fontId="43" fillId="0" borderId="76" xfId="1" applyFont="1" applyFill="1" applyBorder="1" applyAlignment="1">
      <alignment horizontal="left" vertical="center"/>
    </xf>
    <xf numFmtId="0" fontId="43" fillId="0" borderId="78" xfId="1" applyFont="1" applyFill="1" applyBorder="1" applyAlignment="1">
      <alignment horizontal="left" vertical="center"/>
    </xf>
    <xf numFmtId="0" fontId="27" fillId="0" borderId="1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3" fillId="0" borderId="67" xfId="1" applyFont="1" applyFill="1" applyBorder="1" applyAlignment="1">
      <alignment horizontal="left" vertical="center"/>
    </xf>
    <xf numFmtId="0" fontId="43" fillId="0" borderId="95" xfId="1" applyFont="1" applyFill="1" applyBorder="1" applyAlignment="1">
      <alignment horizontal="left" vertical="center"/>
    </xf>
    <xf numFmtId="0" fontId="43" fillId="0" borderId="6" xfId="1" applyFont="1" applyFill="1" applyBorder="1" applyAlignment="1">
      <alignment horizontal="left" vertical="center"/>
    </xf>
    <xf numFmtId="0" fontId="43" fillId="0" borderId="79" xfId="1" applyFont="1" applyFill="1" applyBorder="1" applyAlignment="1">
      <alignment horizontal="left" vertical="center"/>
    </xf>
    <xf numFmtId="0" fontId="43" fillId="0" borderId="1" xfId="1" applyFont="1" applyFill="1" applyBorder="1" applyAlignment="1">
      <alignment horizontal="left" vertical="center"/>
    </xf>
    <xf numFmtId="0" fontId="29" fillId="6" borderId="32" xfId="0" applyFont="1" applyFill="1" applyBorder="1" applyAlignment="1">
      <alignment horizontal="center" vertical="center"/>
    </xf>
    <xf numFmtId="0" fontId="1" fillId="0" borderId="48" xfId="0" applyFont="1" applyBorder="1"/>
    <xf numFmtId="0" fontId="1" fillId="0" borderId="60" xfId="0" applyFont="1" applyBorder="1"/>
    <xf numFmtId="0" fontId="1" fillId="0" borderId="18" xfId="0" applyFont="1" applyBorder="1"/>
    <xf numFmtId="0" fontId="22" fillId="6" borderId="11" xfId="0" applyFont="1" applyFill="1" applyBorder="1" applyAlignment="1">
      <alignment horizontal="center" vertical="center"/>
    </xf>
    <xf numFmtId="0" fontId="1" fillId="0" borderId="19" xfId="0" applyFont="1" applyBorder="1"/>
    <xf numFmtId="0" fontId="21" fillId="6" borderId="11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" fillId="0" borderId="25" xfId="0" applyFont="1" applyBorder="1"/>
    <xf numFmtId="0" fontId="11" fillId="0" borderId="8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42" fillId="0" borderId="73" xfId="1" applyFont="1" applyFill="1" applyBorder="1" applyAlignment="1">
      <alignment horizontal="left" vertical="center"/>
    </xf>
    <xf numFmtId="0" fontId="42" fillId="0" borderId="84" xfId="1" applyFont="1" applyFill="1" applyBorder="1" applyAlignment="1">
      <alignment horizontal="left" vertical="center"/>
    </xf>
    <xf numFmtId="0" fontId="22" fillId="6" borderId="12" xfId="0" applyFont="1" applyFill="1" applyBorder="1" applyAlignment="1">
      <alignment horizontal="center" vertical="center"/>
    </xf>
    <xf numFmtId="0" fontId="1" fillId="0" borderId="13" xfId="0" applyFont="1" applyBorder="1"/>
    <xf numFmtId="0" fontId="1" fillId="0" borderId="37" xfId="0" applyFont="1" applyBorder="1"/>
    <xf numFmtId="0" fontId="1" fillId="0" borderId="39" xfId="0" applyFont="1" applyBorder="1"/>
    <xf numFmtId="0" fontId="11" fillId="0" borderId="95" xfId="0" applyFont="1" applyFill="1" applyBorder="1" applyAlignment="1">
      <alignment horizontal="left" vertical="center" wrapText="1"/>
    </xf>
    <xf numFmtId="0" fontId="11" fillId="0" borderId="79" xfId="0" applyFont="1" applyFill="1" applyBorder="1" applyAlignment="1">
      <alignment horizontal="left" vertical="center" wrapText="1"/>
    </xf>
    <xf numFmtId="0" fontId="11" fillId="0" borderId="77" xfId="0" applyFont="1" applyFill="1" applyBorder="1" applyAlignment="1">
      <alignment horizontal="left" vertical="center" wrapText="1"/>
    </xf>
    <xf numFmtId="0" fontId="27" fillId="0" borderId="71" xfId="1" applyFont="1" applyFill="1" applyBorder="1" applyAlignment="1">
      <alignment horizontal="left" vertical="center"/>
    </xf>
    <xf numFmtId="0" fontId="27" fillId="0" borderId="43" xfId="1" applyFont="1" applyFill="1" applyBorder="1" applyAlignment="1">
      <alignment horizontal="left" vertical="center"/>
    </xf>
    <xf numFmtId="0" fontId="27" fillId="0" borderId="15" xfId="1" applyFont="1" applyFill="1" applyBorder="1" applyAlignment="1">
      <alignment horizontal="left" vertical="center"/>
    </xf>
    <xf numFmtId="0" fontId="27" fillId="0" borderId="16" xfId="1" applyFont="1" applyFill="1" applyBorder="1" applyAlignment="1">
      <alignment horizontal="left" vertical="center"/>
    </xf>
    <xf numFmtId="0" fontId="9" fillId="0" borderId="74" xfId="1" applyFont="1" applyFill="1" applyBorder="1" applyAlignment="1">
      <alignment horizontal="left" vertical="center"/>
    </xf>
    <xf numFmtId="0" fontId="9" fillId="0" borderId="92" xfId="1" applyFont="1" applyFill="1" applyBorder="1" applyAlignment="1">
      <alignment horizontal="left" vertical="center"/>
    </xf>
    <xf numFmtId="0" fontId="5" fillId="0" borderId="74" xfId="1" applyFont="1" applyFill="1" applyBorder="1" applyAlignment="1">
      <alignment horizontal="left" vertical="center" wrapText="1"/>
    </xf>
    <xf numFmtId="0" fontId="5" fillId="0" borderId="77" xfId="1" applyFont="1" applyFill="1" applyBorder="1" applyAlignment="1">
      <alignment horizontal="left" vertical="center" wrapText="1"/>
    </xf>
    <xf numFmtId="0" fontId="0" fillId="0" borderId="13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24" xfId="0" applyFont="1" applyBorder="1" applyAlignment="1">
      <alignment horizontal="center"/>
    </xf>
    <xf numFmtId="0" fontId="25" fillId="0" borderId="67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horizontal="center" vertical="center"/>
    </xf>
    <xf numFmtId="0" fontId="27" fillId="0" borderId="6" xfId="1" applyFont="1" applyFill="1" applyBorder="1" applyAlignment="1">
      <alignment horizontal="left" vertical="center"/>
    </xf>
    <xf numFmtId="0" fontId="27" fillId="0" borderId="79" xfId="1" applyFont="1" applyFill="1" applyBorder="1" applyAlignment="1">
      <alignment horizontal="left" vertical="center"/>
    </xf>
    <xf numFmtId="1" fontId="24" fillId="0" borderId="41" xfId="0" applyNumberFormat="1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3" fillId="0" borderId="32" xfId="1" applyFont="1" applyFill="1" applyBorder="1" applyAlignment="1">
      <alignment horizontal="left" vertical="center"/>
    </xf>
    <xf numFmtId="0" fontId="43" fillId="0" borderId="57" xfId="1" applyFont="1" applyFill="1" applyBorder="1" applyAlignment="1">
      <alignment horizontal="left" vertical="center"/>
    </xf>
    <xf numFmtId="0" fontId="43" fillId="0" borderId="77" xfId="1" applyFont="1" applyFill="1" applyBorder="1" applyAlignment="1">
      <alignment horizontal="left" vertical="center"/>
    </xf>
    <xf numFmtId="0" fontId="29" fillId="6" borderId="1" xfId="0" applyFont="1" applyFill="1" applyBorder="1" applyAlignment="1">
      <alignment horizontal="center" vertical="center"/>
    </xf>
    <xf numFmtId="0" fontId="1" fillId="0" borderId="1" xfId="0" applyFont="1" applyBorder="1"/>
    <xf numFmtId="1" fontId="24" fillId="0" borderId="32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1" fontId="21" fillId="6" borderId="14" xfId="0" applyNumberFormat="1" applyFont="1" applyFill="1" applyBorder="1" applyAlignment="1">
      <alignment horizontal="center" vertical="center"/>
    </xf>
    <xf numFmtId="0" fontId="43" fillId="0" borderId="54" xfId="1" applyFont="1" applyFill="1" applyBorder="1" applyAlignment="1">
      <alignment horizontal="left" vertical="center"/>
    </xf>
    <xf numFmtId="0" fontId="43" fillId="0" borderId="15" xfId="1" applyFont="1" applyFill="1" applyBorder="1" applyAlignment="1">
      <alignment horizontal="left" vertical="center"/>
    </xf>
    <xf numFmtId="0" fontId="43" fillId="0" borderId="16" xfId="1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left" vertical="center" wrapText="1"/>
    </xf>
    <xf numFmtId="0" fontId="8" fillId="0" borderId="77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39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7" fillId="0" borderId="83" xfId="1" applyFont="1" applyFill="1" applyBorder="1" applyAlignment="1">
      <alignment horizontal="left" vertical="center"/>
    </xf>
    <xf numFmtId="0" fontId="27" fillId="0" borderId="49" xfId="1" applyFont="1" applyFill="1" applyBorder="1" applyAlignment="1">
      <alignment horizontal="left" vertical="center"/>
    </xf>
    <xf numFmtId="1" fontId="24" fillId="0" borderId="42" xfId="0" applyNumberFormat="1" applyFont="1" applyFill="1" applyBorder="1" applyAlignment="1">
      <alignment horizontal="center" vertical="center"/>
    </xf>
    <xf numFmtId="0" fontId="46" fillId="0" borderId="1" xfId="1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center" vertical="center"/>
    </xf>
    <xf numFmtId="0" fontId="43" fillId="0" borderId="73" xfId="1" applyFont="1" applyFill="1" applyBorder="1" applyAlignment="1">
      <alignment horizontal="left" wrapText="1"/>
    </xf>
    <xf numFmtId="0" fontId="43" fillId="0" borderId="84" xfId="1" applyFont="1" applyFill="1" applyBorder="1" applyAlignment="1">
      <alignment horizontal="left" wrapText="1"/>
    </xf>
    <xf numFmtId="0" fontId="42" fillId="0" borderId="17" xfId="1" applyFont="1" applyFill="1" applyBorder="1" applyAlignment="1">
      <alignment horizontal="left" vertical="center"/>
    </xf>
    <xf numFmtId="0" fontId="42" fillId="0" borderId="18" xfId="1" applyFont="1" applyFill="1" applyBorder="1" applyAlignment="1">
      <alignment horizontal="left" vertical="center"/>
    </xf>
    <xf numFmtId="0" fontId="43" fillId="0" borderId="17" xfId="1" applyFont="1" applyFill="1" applyBorder="1" applyAlignment="1">
      <alignment horizontal="left" vertical="center"/>
    </xf>
    <xf numFmtId="0" fontId="43" fillId="0" borderId="18" xfId="1" applyFont="1" applyFill="1" applyBorder="1" applyAlignment="1">
      <alignment horizontal="left" vertical="center"/>
    </xf>
    <xf numFmtId="1" fontId="24" fillId="0" borderId="89" xfId="0" applyNumberFormat="1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horizontal="left" vertical="center"/>
    </xf>
    <xf numFmtId="1" fontId="24" fillId="3" borderId="41" xfId="0" applyNumberFormat="1" applyFont="1" applyFill="1" applyBorder="1" applyAlignment="1">
      <alignment horizontal="center" vertical="center"/>
    </xf>
    <xf numFmtId="1" fontId="24" fillId="3" borderId="42" xfId="0" applyNumberFormat="1" applyFont="1" applyFill="1" applyBorder="1" applyAlignment="1">
      <alignment horizontal="center" vertical="center"/>
    </xf>
    <xf numFmtId="0" fontId="27" fillId="0" borderId="107" xfId="1" applyFont="1" applyFill="1" applyBorder="1" applyAlignment="1">
      <alignment horizontal="left" vertical="center"/>
    </xf>
    <xf numFmtId="0" fontId="27" fillId="0" borderId="84" xfId="1" applyFont="1" applyFill="1" applyBorder="1" applyAlignment="1">
      <alignment horizontal="left" vertical="center"/>
    </xf>
    <xf numFmtId="0" fontId="25" fillId="10" borderId="120" xfId="0" applyFont="1" applyFill="1" applyBorder="1" applyAlignment="1">
      <alignment horizontal="center" vertical="center"/>
    </xf>
    <xf numFmtId="0" fontId="1" fillId="0" borderId="131" xfId="0" applyFont="1" applyBorder="1"/>
    <xf numFmtId="0" fontId="1" fillId="0" borderId="121" xfId="0" applyFont="1" applyBorder="1"/>
    <xf numFmtId="0" fontId="5" fillId="0" borderId="67" xfId="1" applyFont="1" applyFill="1" applyBorder="1" applyAlignment="1">
      <alignment horizontal="left" vertical="center"/>
    </xf>
    <xf numFmtId="0" fontId="5" fillId="0" borderId="78" xfId="1" applyFont="1" applyFill="1" applyBorder="1" applyAlignment="1">
      <alignment horizontal="left" vertical="center"/>
    </xf>
    <xf numFmtId="0" fontId="27" fillId="0" borderId="5" xfId="1" applyFont="1" applyFill="1" applyBorder="1" applyAlignment="1">
      <alignment horizontal="left" vertical="center"/>
    </xf>
    <xf numFmtId="1" fontId="24" fillId="0" borderId="98" xfId="0" applyNumberFormat="1" applyFont="1" applyFill="1" applyBorder="1" applyAlignment="1">
      <alignment horizontal="center" vertical="center"/>
    </xf>
    <xf numFmtId="1" fontId="24" fillId="0" borderId="99" xfId="0" applyNumberFormat="1" applyFont="1" applyFill="1" applyBorder="1" applyAlignment="1">
      <alignment horizontal="center" vertical="center"/>
    </xf>
    <xf numFmtId="1" fontId="24" fillId="0" borderId="101" xfId="0" applyNumberFormat="1" applyFont="1" applyFill="1" applyBorder="1" applyAlignment="1">
      <alignment horizontal="center" vertical="center"/>
    </xf>
    <xf numFmtId="1" fontId="24" fillId="0" borderId="102" xfId="0" applyNumberFormat="1" applyFont="1" applyFill="1" applyBorder="1" applyAlignment="1">
      <alignment horizontal="center" vertical="center"/>
    </xf>
    <xf numFmtId="0" fontId="44" fillId="0" borderId="6" xfId="1" applyFont="1" applyFill="1" applyBorder="1" applyAlignment="1">
      <alignment horizontal="left" vertical="center"/>
    </xf>
    <xf numFmtId="0" fontId="42" fillId="0" borderId="32" xfId="1" applyFont="1" applyFill="1" applyBorder="1" applyAlignment="1">
      <alignment horizontal="left" vertical="center"/>
    </xf>
    <xf numFmtId="0" fontId="42" fillId="0" borderId="54" xfId="1" applyFont="1" applyFill="1" applyBorder="1" applyAlignment="1">
      <alignment horizontal="left" vertical="center"/>
    </xf>
    <xf numFmtId="0" fontId="42" fillId="0" borderId="46" xfId="1" applyFont="1" applyFill="1" applyBorder="1" applyAlignment="1">
      <alignment horizontal="left" vertical="center"/>
    </xf>
    <xf numFmtId="0" fontId="42" fillId="0" borderId="45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5" fillId="0" borderId="44" xfId="1" applyFont="1" applyFill="1" applyBorder="1" applyAlignment="1">
      <alignment horizontal="left" vertical="center"/>
    </xf>
    <xf numFmtId="1" fontId="24" fillId="3" borderId="7" xfId="0" applyNumberFormat="1" applyFont="1" applyFill="1" applyBorder="1" applyAlignment="1">
      <alignment horizontal="center" vertical="center"/>
    </xf>
    <xf numFmtId="0" fontId="43" fillId="0" borderId="46" xfId="1" applyFont="1" applyFill="1" applyBorder="1" applyAlignment="1">
      <alignment horizontal="left" vertical="center"/>
    </xf>
    <xf numFmtId="0" fontId="43" fillId="0" borderId="45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1" fontId="24" fillId="3" borderId="83" xfId="0" applyNumberFormat="1" applyFont="1" applyFill="1" applyBorder="1" applyAlignment="1">
      <alignment horizontal="center" vertical="center"/>
    </xf>
    <xf numFmtId="1" fontId="24" fillId="3" borderId="5" xfId="0" applyNumberFormat="1" applyFont="1" applyFill="1" applyBorder="1" applyAlignment="1">
      <alignment horizontal="center" vertical="center"/>
    </xf>
    <xf numFmtId="0" fontId="42" fillId="0" borderId="1" xfId="1" applyFont="1" applyFill="1" applyBorder="1" applyAlignment="1">
      <alignment horizontal="left" vertical="center"/>
    </xf>
    <xf numFmtId="0" fontId="25" fillId="0" borderId="93" xfId="0" applyFont="1" applyFill="1" applyBorder="1" applyAlignment="1">
      <alignment horizontal="center" vertical="center"/>
    </xf>
    <xf numFmtId="0" fontId="25" fillId="0" borderId="94" xfId="0" applyFont="1" applyFill="1" applyBorder="1" applyAlignment="1">
      <alignment horizontal="center" vertical="center"/>
    </xf>
    <xf numFmtId="0" fontId="25" fillId="0" borderId="102" xfId="0" applyFont="1" applyFill="1" applyBorder="1" applyAlignment="1">
      <alignment horizontal="center" vertical="center"/>
    </xf>
    <xf numFmtId="0" fontId="25" fillId="0" borderId="103" xfId="0" applyFont="1" applyFill="1" applyBorder="1" applyAlignment="1">
      <alignment horizontal="center" vertical="center"/>
    </xf>
    <xf numFmtId="1" fontId="24" fillId="3" borderId="48" xfId="0" applyNumberFormat="1" applyFont="1" applyFill="1" applyBorder="1" applyAlignment="1">
      <alignment horizontal="center" vertical="center"/>
    </xf>
    <xf numFmtId="1" fontId="24" fillId="3" borderId="0" xfId="0" applyNumberFormat="1" applyFont="1" applyFill="1" applyBorder="1" applyAlignment="1">
      <alignment horizontal="center" vertical="center"/>
    </xf>
    <xf numFmtId="1" fontId="24" fillId="3" borderId="1" xfId="0" applyNumberFormat="1" applyFont="1" applyFill="1" applyBorder="1" applyAlignment="1">
      <alignment horizontal="center" vertical="center"/>
    </xf>
    <xf numFmtId="0" fontId="5" fillId="0" borderId="76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78" xfId="1" applyFont="1" applyFill="1" applyBorder="1" applyAlignment="1">
      <alignment horizontal="left" vertical="center" wrapText="1"/>
    </xf>
    <xf numFmtId="0" fontId="25" fillId="0" borderId="57" xfId="0" applyFont="1" applyFill="1" applyBorder="1" applyAlignment="1">
      <alignment horizontal="center" vertical="center"/>
    </xf>
    <xf numFmtId="0" fontId="29" fillId="6" borderId="17" xfId="0" applyFont="1" applyFill="1" applyBorder="1" applyAlignment="1">
      <alignment horizontal="center" vertical="center"/>
    </xf>
    <xf numFmtId="0" fontId="42" fillId="0" borderId="71" xfId="1" applyFont="1" applyFill="1" applyBorder="1" applyAlignment="1">
      <alignment horizontal="left" vertical="center"/>
    </xf>
    <xf numFmtId="0" fontId="42" fillId="0" borderId="74" xfId="1" applyFont="1" applyFill="1" applyBorder="1" applyAlignment="1">
      <alignment horizontal="left" vertical="center"/>
    </xf>
    <xf numFmtId="0" fontId="42" fillId="0" borderId="57" xfId="1" applyFont="1" applyFill="1" applyBorder="1" applyAlignment="1">
      <alignment horizontal="left" vertical="center"/>
    </xf>
    <xf numFmtId="0" fontId="42" fillId="0" borderId="77" xfId="1" applyFont="1" applyFill="1" applyBorder="1" applyAlignment="1">
      <alignment horizontal="left" vertical="center"/>
    </xf>
    <xf numFmtId="0" fontId="1" fillId="0" borderId="12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0" fontId="27" fillId="0" borderId="46" xfId="1" applyFont="1" applyFill="1" applyBorder="1" applyAlignment="1">
      <alignment horizontal="left" vertical="center"/>
    </xf>
    <xf numFmtId="1" fontId="24" fillId="3" borderId="9" xfId="0" applyNumberFormat="1" applyFont="1" applyFill="1" applyBorder="1" applyAlignment="1">
      <alignment horizontal="center" vertical="center"/>
    </xf>
    <xf numFmtId="0" fontId="44" fillId="0" borderId="46" xfId="1" applyFont="1" applyFill="1" applyBorder="1" applyAlignment="1">
      <alignment horizontal="left" vertical="center"/>
    </xf>
    <xf numFmtId="0" fontId="44" fillId="0" borderId="45" xfId="1" applyFont="1" applyFill="1" applyBorder="1" applyAlignment="1">
      <alignment horizontal="left" vertical="center"/>
    </xf>
    <xf numFmtId="0" fontId="44" fillId="0" borderId="15" xfId="1" applyFont="1" applyFill="1" applyBorder="1" applyAlignment="1">
      <alignment horizontal="left" vertical="center"/>
    </xf>
    <xf numFmtId="0" fontId="44" fillId="0" borderId="16" xfId="1" applyFont="1" applyFill="1" applyBorder="1" applyAlignment="1">
      <alignment horizontal="left" vertical="center"/>
    </xf>
    <xf numFmtId="0" fontId="27" fillId="0" borderId="41" xfId="1" applyFont="1" applyFill="1" applyBorder="1" applyAlignment="1">
      <alignment horizontal="center" vertical="center"/>
    </xf>
    <xf numFmtId="0" fontId="27" fillId="0" borderId="9" xfId="1" applyFont="1" applyFill="1" applyBorder="1" applyAlignment="1">
      <alignment horizontal="center" vertical="center"/>
    </xf>
    <xf numFmtId="0" fontId="43" fillId="0" borderId="74" xfId="1" applyFont="1" applyFill="1" applyBorder="1" applyAlignment="1">
      <alignment horizontal="left" vertical="center"/>
    </xf>
    <xf numFmtId="0" fontId="23" fillId="6" borderId="1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44" fillId="0" borderId="80" xfId="1" applyFont="1" applyFill="1" applyBorder="1" applyAlignment="1">
      <alignment horizontal="left" vertical="center"/>
    </xf>
    <xf numFmtId="0" fontId="44" fillId="0" borderId="4" xfId="1" applyFont="1" applyFill="1" applyBorder="1" applyAlignment="1">
      <alignment horizontal="left" vertical="center"/>
    </xf>
    <xf numFmtId="0" fontId="1" fillId="0" borderId="122" xfId="0" applyFont="1" applyBorder="1" applyAlignment="1">
      <alignment horizontal="center"/>
    </xf>
    <xf numFmtId="0" fontId="1" fillId="0" borderId="123" xfId="0" applyFont="1" applyBorder="1" applyAlignment="1">
      <alignment horizontal="center"/>
    </xf>
    <xf numFmtId="0" fontId="42" fillId="0" borderId="76" xfId="1" applyFont="1" applyFill="1" applyBorder="1" applyAlignment="1">
      <alignment horizontal="left" vertical="center"/>
    </xf>
    <xf numFmtId="0" fontId="42" fillId="0" borderId="78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left" vertical="center"/>
    </xf>
    <xf numFmtId="0" fontId="27" fillId="0" borderId="80" xfId="1" applyFont="1" applyFill="1" applyBorder="1" applyAlignment="1">
      <alignment horizontal="left" vertical="center"/>
    </xf>
    <xf numFmtId="0" fontId="27" fillId="0" borderId="4" xfId="1" applyFont="1" applyFill="1" applyBorder="1" applyAlignment="1">
      <alignment horizontal="left" vertical="center"/>
    </xf>
    <xf numFmtId="0" fontId="47" fillId="0" borderId="82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27" fillId="0" borderId="32" xfId="1" applyFont="1" applyFill="1" applyBorder="1" applyAlignment="1">
      <alignment horizontal="center" vertical="center"/>
    </xf>
    <xf numFmtId="0" fontId="27" fillId="0" borderId="1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46" fillId="0" borderId="3" xfId="1" applyFont="1" applyFill="1" applyBorder="1" applyAlignment="1">
      <alignment horizontal="left" vertical="center"/>
    </xf>
    <xf numFmtId="0" fontId="27" fillId="0" borderId="41" xfId="1" applyFont="1" applyBorder="1" applyAlignment="1">
      <alignment horizontal="center" vertical="center"/>
    </xf>
    <xf numFmtId="0" fontId="27" fillId="0" borderId="42" xfId="1" applyFont="1" applyBorder="1" applyAlignment="1">
      <alignment horizontal="center" vertical="center"/>
    </xf>
    <xf numFmtId="0" fontId="24" fillId="0" borderId="107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ont="1" applyFill="1" applyAlignment="1"/>
    <xf numFmtId="0" fontId="16" fillId="2" borderId="0" xfId="0" applyFont="1" applyFill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0" fontId="50" fillId="2" borderId="0" xfId="0" applyFont="1" applyFill="1" applyAlignment="1"/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8" fillId="0" borderId="0" xfId="0" applyFont="1" applyAlignment="1"/>
    <xf numFmtId="0" fontId="20" fillId="0" borderId="25" xfId="0" applyFont="1" applyBorder="1" applyAlignment="1">
      <alignment horizontal="center" vertical="center"/>
    </xf>
    <xf numFmtId="0" fontId="43" fillId="0" borderId="2" xfId="1" applyFont="1" applyFill="1" applyBorder="1" applyAlignment="1">
      <alignment horizontal="left" vertical="center"/>
    </xf>
    <xf numFmtId="1" fontId="42" fillId="0" borderId="1" xfId="1" applyNumberFormat="1" applyFont="1" applyFill="1" applyBorder="1" applyAlignment="1">
      <alignment horizontal="left" vertical="center"/>
    </xf>
    <xf numFmtId="0" fontId="5" fillId="0" borderId="80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27" fillId="0" borderId="73" xfId="1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42" fillId="0" borderId="4" xfId="1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0" fontId="43" fillId="0" borderId="60" xfId="1" applyFont="1" applyFill="1" applyBorder="1" applyAlignment="1">
      <alignment horizontal="left" vertical="center"/>
    </xf>
    <xf numFmtId="0" fontId="27" fillId="0" borderId="54" xfId="1" applyFont="1" applyFill="1" applyBorder="1" applyAlignment="1">
      <alignment horizontal="left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124" xfId="0" applyFont="1" applyBorder="1" applyAlignment="1">
      <alignment horizontal="center" vertical="center"/>
    </xf>
    <xf numFmtId="0" fontId="43" fillId="0" borderId="47" xfId="1" applyFont="1" applyFill="1" applyBorder="1" applyAlignment="1">
      <alignment horizontal="left" vertical="center"/>
    </xf>
    <xf numFmtId="0" fontId="43" fillId="0" borderId="68" xfId="1" applyFont="1" applyFill="1" applyBorder="1" applyAlignment="1">
      <alignment horizontal="left" vertical="center"/>
    </xf>
    <xf numFmtId="0" fontId="5" fillId="0" borderId="47" xfId="1" applyFont="1" applyFill="1" applyBorder="1" applyAlignment="1">
      <alignment horizontal="left" vertical="center"/>
    </xf>
    <xf numFmtId="0" fontId="5" fillId="0" borderId="68" xfId="1" applyFont="1" applyFill="1" applyBorder="1" applyAlignment="1">
      <alignment horizontal="left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51" fillId="3" borderId="120" xfId="0" applyFont="1" applyFill="1" applyBorder="1" applyAlignment="1">
      <alignment horizontal="center"/>
    </xf>
    <xf numFmtId="0" fontId="51" fillId="3" borderId="121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5" fillId="0" borderId="45" xfId="1" applyFont="1" applyFill="1" applyBorder="1" applyAlignment="1">
      <alignment horizontal="left" vertical="center"/>
    </xf>
    <xf numFmtId="0" fontId="5" fillId="0" borderId="32" xfId="1" applyFont="1" applyFill="1" applyBorder="1" applyAlignment="1">
      <alignment horizontal="left" vertical="center" wrapText="1"/>
    </xf>
    <xf numFmtId="0" fontId="5" fillId="0" borderId="46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8" fillId="0" borderId="79" xfId="0" applyFont="1" applyFill="1" applyBorder="1" applyAlignment="1">
      <alignment horizontal="left" vertical="center" wrapText="1"/>
    </xf>
    <xf numFmtId="0" fontId="8" fillId="0" borderId="92" xfId="0" applyFont="1" applyFill="1" applyBorder="1" applyAlignment="1">
      <alignment horizontal="left" vertical="center" wrapText="1"/>
    </xf>
    <xf numFmtId="0" fontId="5" fillId="0" borderId="73" xfId="1" applyFont="1" applyFill="1" applyBorder="1" applyAlignment="1">
      <alignment horizontal="left"/>
    </xf>
    <xf numFmtId="0" fontId="5" fillId="0" borderId="84" xfId="1" applyFont="1" applyFill="1" applyBorder="1" applyAlignment="1">
      <alignment horizontal="left"/>
    </xf>
    <xf numFmtId="1" fontId="24" fillId="3" borderId="102" xfId="0" applyNumberFormat="1" applyFont="1" applyFill="1" applyBorder="1" applyAlignment="1">
      <alignment horizontal="center" vertical="center"/>
    </xf>
    <xf numFmtId="1" fontId="24" fillId="3" borderId="103" xfId="0" applyNumberFormat="1" applyFont="1" applyFill="1" applyBorder="1" applyAlignment="1">
      <alignment horizontal="center" vertical="center"/>
    </xf>
    <xf numFmtId="0" fontId="44" fillId="0" borderId="32" xfId="1" applyFont="1" applyFill="1" applyBorder="1" applyAlignment="1">
      <alignment horizontal="left" vertical="center"/>
    </xf>
    <xf numFmtId="0" fontId="44" fillId="0" borderId="54" xfId="1" applyFont="1" applyFill="1" applyBorder="1" applyAlignment="1">
      <alignment horizontal="left" vertical="center"/>
    </xf>
    <xf numFmtId="0" fontId="5" fillId="0" borderId="76" xfId="1" applyFont="1" applyFill="1" applyBorder="1" applyAlignment="1">
      <alignment horizontal="left" vertical="center"/>
    </xf>
    <xf numFmtId="0" fontId="5" fillId="0" borderId="74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79" xfId="1" applyFont="1" applyFill="1" applyBorder="1" applyAlignment="1">
      <alignment horizontal="left" vertical="center"/>
    </xf>
    <xf numFmtId="0" fontId="5" fillId="0" borderId="77" xfId="1" applyFont="1" applyFill="1" applyBorder="1" applyAlignment="1">
      <alignment horizontal="left" vertical="center"/>
    </xf>
    <xf numFmtId="0" fontId="5" fillId="0" borderId="80" xfId="1" applyFont="1" applyFill="1" applyBorder="1" applyAlignment="1">
      <alignment horizontal="left" vertical="center" wrapText="1"/>
    </xf>
    <xf numFmtId="1" fontId="5" fillId="0" borderId="54" xfId="0" applyNumberFormat="1" applyFont="1" applyFill="1" applyBorder="1" applyAlignment="1">
      <alignment horizontal="left" vertical="center"/>
    </xf>
    <xf numFmtId="1" fontId="5" fillId="0" borderId="16" xfId="0" applyNumberFormat="1" applyFont="1" applyFill="1" applyBorder="1" applyAlignment="1">
      <alignment horizontal="left" vertical="center"/>
    </xf>
    <xf numFmtId="0" fontId="24" fillId="0" borderId="70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1" fontId="1" fillId="0" borderId="133" xfId="0" applyNumberFormat="1" applyFont="1" applyFill="1" applyBorder="1" applyAlignment="1">
      <alignment horizontal="center" vertical="center"/>
    </xf>
    <xf numFmtId="1" fontId="1" fillId="0" borderId="112" xfId="0" applyNumberFormat="1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/>
    </xf>
    <xf numFmtId="0" fontId="23" fillId="0" borderId="66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5" fillId="0" borderId="109" xfId="1" applyFont="1" applyFill="1" applyBorder="1" applyAlignment="1">
      <alignment horizontal="left" vertical="center"/>
    </xf>
    <xf numFmtId="0" fontId="24" fillId="0" borderId="60" xfId="0" applyFont="1" applyBorder="1" applyAlignment="1">
      <alignment horizontal="center" vertical="center"/>
    </xf>
    <xf numFmtId="0" fontId="1" fillId="0" borderId="125" xfId="0" applyFont="1" applyBorder="1" applyAlignment="1">
      <alignment horizontal="center"/>
    </xf>
    <xf numFmtId="1" fontId="1" fillId="0" borderId="73" xfId="0" applyNumberFormat="1" applyFont="1" applyFill="1" applyBorder="1" applyAlignment="1">
      <alignment horizontal="center" vertical="center"/>
    </xf>
    <xf numFmtId="1" fontId="1" fillId="0" borderId="84" xfId="0" applyNumberFormat="1" applyFont="1" applyFill="1" applyBorder="1" applyAlignment="1">
      <alignment horizontal="center" vertical="center"/>
    </xf>
    <xf numFmtId="1" fontId="1" fillId="0" borderId="126" xfId="0" applyNumberFormat="1" applyFont="1" applyFill="1" applyBorder="1" applyAlignment="1">
      <alignment horizontal="center" vertical="center"/>
    </xf>
    <xf numFmtId="1" fontId="1" fillId="0" borderId="127" xfId="0" applyNumberFormat="1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0" fillId="0" borderId="134" xfId="0" applyFont="1" applyBorder="1" applyAlignment="1">
      <alignment horizontal="center"/>
    </xf>
    <xf numFmtId="0" fontId="1" fillId="0" borderId="132" xfId="0" applyFont="1" applyBorder="1" applyAlignment="1">
      <alignment horizontal="center"/>
    </xf>
    <xf numFmtId="0" fontId="26" fillId="0" borderId="42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2" fillId="0" borderId="41" xfId="0" applyFont="1" applyFill="1" applyBorder="1" applyAlignment="1">
      <alignment horizontal="left" vertical="center"/>
    </xf>
    <xf numFmtId="0" fontId="2" fillId="6" borderId="141" xfId="0" applyFont="1" applyFill="1" applyBorder="1" applyAlignment="1">
      <alignment horizontal="center" vertical="center"/>
    </xf>
    <xf numFmtId="0" fontId="2" fillId="6" borderId="142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center" vertical="center"/>
    </xf>
    <xf numFmtId="0" fontId="2" fillId="6" borderId="143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left" vertical="center"/>
    </xf>
    <xf numFmtId="0" fontId="2" fillId="0" borderId="97" xfId="0" applyFont="1" applyFill="1" applyBorder="1" applyAlignment="1">
      <alignment horizontal="left" vertical="center"/>
    </xf>
    <xf numFmtId="0" fontId="2" fillId="0" borderId="144" xfId="0" applyFont="1" applyFill="1" applyBorder="1" applyAlignment="1">
      <alignment horizontal="left" vertical="center"/>
    </xf>
    <xf numFmtId="0" fontId="2" fillId="0" borderId="93" xfId="0" applyFont="1" applyFill="1" applyBorder="1" applyAlignment="1">
      <alignment horizontal="left" vertical="center"/>
    </xf>
    <xf numFmtId="0" fontId="2" fillId="0" borderId="9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93" xfId="0" applyFont="1" applyFill="1" applyBorder="1" applyAlignment="1">
      <alignment vertical="center"/>
    </xf>
    <xf numFmtId="0" fontId="2" fillId="0" borderId="94" xfId="0" applyFont="1" applyFill="1" applyBorder="1" applyAlignment="1">
      <alignment vertical="center"/>
    </xf>
    <xf numFmtId="0" fontId="2" fillId="0" borderId="145" xfId="0" applyFont="1" applyFill="1" applyBorder="1" applyAlignment="1">
      <alignment horizontal="left" vertical="center"/>
    </xf>
    <xf numFmtId="0" fontId="2" fillId="0" borderId="72" xfId="0" applyFont="1" applyFill="1" applyBorder="1" applyAlignment="1">
      <alignment horizontal="left" vertical="center"/>
    </xf>
    <xf numFmtId="0" fontId="1" fillId="0" borderId="46" xfId="0" applyFont="1" applyBorder="1" applyAlignment="1">
      <alignment horizontal="center"/>
    </xf>
    <xf numFmtId="0" fontId="0" fillId="0" borderId="0" xfId="0" applyFont="1" applyAlignment="1"/>
    <xf numFmtId="0" fontId="1" fillId="0" borderId="45" xfId="0" applyFont="1" applyBorder="1"/>
    <xf numFmtId="0" fontId="25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7\Downloads\Jad_Ujian-mid_Genap_2017_2018%20lengka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ar Pengawas"/>
      <sheetName val="JADwal-D3-S1-Dosen (FIX)"/>
      <sheetName val="JADwal-D3-S1-MHS"/>
      <sheetName val="wkt Luang dosen Mei 2017"/>
      <sheetName val="Sheet1"/>
      <sheetName val="beban 2017"/>
      <sheetName val="waktu luang ngajar"/>
      <sheetName val="jadwal kuliah"/>
      <sheetName val="JADwal-D3-S1-Dosen (2016)"/>
      <sheetName val="wkt Luang dosen Mei 2016"/>
    </sheetNames>
    <sheetDataSet>
      <sheetData sheetId="0">
        <row r="61">
          <cell r="B61">
            <v>59</v>
          </cell>
        </row>
        <row r="62">
          <cell r="B62">
            <v>60</v>
          </cell>
        </row>
        <row r="63">
          <cell r="B63">
            <v>61</v>
          </cell>
        </row>
        <row r="64">
          <cell r="B64">
            <v>62</v>
          </cell>
        </row>
        <row r="65">
          <cell r="B65">
            <v>63</v>
          </cell>
        </row>
        <row r="66">
          <cell r="B66">
            <v>64</v>
          </cell>
        </row>
        <row r="67">
          <cell r="B67">
            <v>65</v>
          </cell>
        </row>
        <row r="68">
          <cell r="B68">
            <v>66</v>
          </cell>
        </row>
        <row r="71">
          <cell r="B71">
            <v>0</v>
          </cell>
        </row>
        <row r="72">
          <cell r="B7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388"/>
  <sheetViews>
    <sheetView tabSelected="1" topLeftCell="A360" zoomScale="90" zoomScaleNormal="90" zoomScaleSheetLayoutView="80" workbookViewId="0">
      <selection activeCell="E389" sqref="E389"/>
    </sheetView>
  </sheetViews>
  <sheetFormatPr defaultRowHeight="12.75"/>
  <cols>
    <col min="1" max="1" width="2.5703125" style="333" customWidth="1"/>
    <col min="2" max="2" width="5.5703125" style="333" customWidth="1"/>
    <col min="3" max="3" width="12.42578125" style="333" customWidth="1"/>
    <col min="4" max="4" width="6.140625" style="333" customWidth="1"/>
    <col min="5" max="5" width="48.140625" style="333" customWidth="1"/>
    <col min="6" max="6" width="8" style="333" customWidth="1"/>
    <col min="7" max="7" width="15.7109375" style="333" customWidth="1"/>
    <col min="8" max="8" width="11.28515625" style="333" customWidth="1"/>
    <col min="9" max="9" width="21" style="333" customWidth="1"/>
    <col min="10" max="10" width="13.5703125" style="333" customWidth="1"/>
    <col min="11" max="11" width="22.85546875" style="333" customWidth="1"/>
    <col min="12" max="12" width="39.5703125" style="333" customWidth="1"/>
    <col min="13" max="13" width="11.85546875" style="333" customWidth="1"/>
    <col min="14" max="14" width="5.140625" style="333" customWidth="1"/>
    <col min="15" max="15" width="5" style="333" customWidth="1"/>
    <col min="16" max="16" width="6.7109375" style="333" customWidth="1"/>
    <col min="17" max="17" width="6.42578125" style="333" customWidth="1"/>
    <col min="18" max="18" width="2.85546875" style="333" customWidth="1"/>
  </cols>
  <sheetData>
    <row r="1" spans="1:18">
      <c r="A1" s="2"/>
      <c r="B1" s="2"/>
      <c r="C1" s="2"/>
      <c r="D1" s="10"/>
      <c r="E1" s="2"/>
      <c r="F1" s="2"/>
      <c r="G1" s="2"/>
      <c r="H1" s="225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 ht="30">
      <c r="A2" s="4"/>
      <c r="B2" s="616" t="s">
        <v>314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143"/>
      <c r="O2" s="4"/>
      <c r="P2" s="4"/>
      <c r="Q2" s="4"/>
      <c r="R2" s="4"/>
    </row>
    <row r="3" spans="1:18" ht="19.5">
      <c r="A3" s="2"/>
      <c r="B3" s="618" t="s">
        <v>66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325"/>
      <c r="O3" s="2"/>
      <c r="P3" s="2"/>
      <c r="Q3" s="2"/>
      <c r="R3" s="2"/>
    </row>
    <row r="4" spans="1:18" ht="19.5">
      <c r="A4" s="2"/>
      <c r="B4" s="619" t="s">
        <v>67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325"/>
      <c r="O4" s="2"/>
      <c r="P4" s="2"/>
      <c r="Q4" s="2"/>
      <c r="R4" s="2"/>
    </row>
    <row r="5" spans="1:18" s="1" customFormat="1" ht="19.5">
      <c r="A5" s="4"/>
      <c r="B5" s="618" t="s">
        <v>311</v>
      </c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142"/>
      <c r="O5" s="4"/>
      <c r="P5" s="4"/>
      <c r="Q5" s="4"/>
      <c r="R5" s="4"/>
    </row>
    <row r="6" spans="1:18" s="1" customFormat="1" ht="19.5">
      <c r="A6" s="4"/>
      <c r="B6" s="618" t="s">
        <v>312</v>
      </c>
      <c r="C6" s="617"/>
      <c r="D6" s="617"/>
      <c r="E6" s="617"/>
      <c r="F6" s="617"/>
      <c r="G6" s="617"/>
      <c r="H6" s="617"/>
      <c r="I6" s="617"/>
      <c r="J6" s="617"/>
      <c r="K6" s="617"/>
      <c r="L6" s="617"/>
      <c r="M6" s="617"/>
      <c r="N6" s="142"/>
      <c r="O6" s="4"/>
      <c r="P6" s="4"/>
      <c r="Q6" s="4"/>
      <c r="R6" s="4"/>
    </row>
    <row r="7" spans="1:18" ht="23.25">
      <c r="A7" s="2"/>
      <c r="B7" s="620" t="s">
        <v>133</v>
      </c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33"/>
      <c r="O7" s="2"/>
      <c r="P7" s="2"/>
      <c r="Q7" s="2"/>
      <c r="R7" s="2"/>
    </row>
    <row r="8" spans="1:18" ht="19.5">
      <c r="A8" s="2"/>
      <c r="B8" s="624" t="s">
        <v>313</v>
      </c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34"/>
      <c r="O8" s="2"/>
      <c r="P8" s="2"/>
      <c r="Q8" s="2"/>
      <c r="R8" s="2"/>
    </row>
    <row r="11" spans="1:18" ht="13.5" thickBot="1"/>
    <row r="12" spans="1:18" ht="27" customHeight="1" thickBot="1">
      <c r="A12" s="2"/>
      <c r="B12" s="35"/>
      <c r="C12" s="467" t="s">
        <v>68</v>
      </c>
      <c r="D12" s="468"/>
      <c r="E12" s="604"/>
      <c r="F12" s="605"/>
      <c r="G12" s="605"/>
      <c r="H12" s="605"/>
      <c r="I12" s="605"/>
      <c r="J12" s="605"/>
      <c r="K12" s="605"/>
      <c r="L12" s="605"/>
      <c r="M12" s="35"/>
      <c r="N12" s="35"/>
      <c r="O12" s="2"/>
      <c r="P12" s="2"/>
      <c r="Q12" s="2"/>
      <c r="R12" s="2"/>
    </row>
    <row r="13" spans="1:18" ht="24" thickBot="1">
      <c r="A13" s="2"/>
      <c r="B13" s="36"/>
      <c r="C13" s="469"/>
      <c r="D13" s="470"/>
      <c r="E13" s="626"/>
      <c r="F13" s="472"/>
      <c r="G13" s="472"/>
      <c r="H13" s="319"/>
      <c r="I13" s="319"/>
      <c r="J13" s="37"/>
      <c r="K13" s="38"/>
      <c r="L13" s="339" t="s">
        <v>94</v>
      </c>
      <c r="M13" s="340"/>
      <c r="N13" s="5"/>
      <c r="O13" s="2"/>
      <c r="P13" s="2"/>
      <c r="Q13" s="2"/>
      <c r="R13" s="2"/>
    </row>
    <row r="14" spans="1:18" ht="14.25">
      <c r="A14" s="2"/>
      <c r="B14" s="39" t="s">
        <v>0</v>
      </c>
      <c r="C14" s="40" t="s">
        <v>69</v>
      </c>
      <c r="D14" s="510" t="s">
        <v>70</v>
      </c>
      <c r="E14" s="477" t="s">
        <v>71</v>
      </c>
      <c r="F14" s="478"/>
      <c r="G14" s="464" t="s">
        <v>72</v>
      </c>
      <c r="H14" s="466" t="s">
        <v>73</v>
      </c>
      <c r="I14" s="592" t="s">
        <v>3</v>
      </c>
      <c r="J14" s="466" t="s">
        <v>74</v>
      </c>
      <c r="K14" s="41" t="s">
        <v>75</v>
      </c>
      <c r="L14" s="701" t="s">
        <v>341</v>
      </c>
      <c r="M14" s="702"/>
      <c r="N14" s="2"/>
      <c r="O14" s="2" t="s">
        <v>76</v>
      </c>
      <c r="P14" s="2" t="s">
        <v>77</v>
      </c>
      <c r="Q14" s="2"/>
      <c r="R14" s="2"/>
    </row>
    <row r="15" spans="1:18" ht="15" thickBot="1">
      <c r="A15" s="2"/>
      <c r="B15" s="42" t="s">
        <v>78</v>
      </c>
      <c r="C15" s="43" t="s">
        <v>79</v>
      </c>
      <c r="D15" s="465"/>
      <c r="E15" s="479"/>
      <c r="F15" s="480"/>
      <c r="G15" s="465"/>
      <c r="H15" s="465"/>
      <c r="I15" s="465"/>
      <c r="J15" s="465"/>
      <c r="K15" s="44" t="s">
        <v>80</v>
      </c>
      <c r="L15" s="703"/>
      <c r="M15" s="704"/>
      <c r="N15" s="2"/>
      <c r="O15" s="2"/>
      <c r="P15" s="2"/>
      <c r="Q15" s="2"/>
      <c r="R15" s="2"/>
    </row>
    <row r="16" spans="1:18" ht="16.5" thickTop="1">
      <c r="A16" s="2"/>
      <c r="B16" s="45"/>
      <c r="C16" s="46"/>
      <c r="D16" s="47"/>
      <c r="E16" s="673"/>
      <c r="F16" s="674"/>
      <c r="G16" s="48"/>
      <c r="H16" s="49"/>
      <c r="I16" s="49"/>
      <c r="J16" s="49"/>
      <c r="K16" s="49"/>
      <c r="L16" s="50"/>
      <c r="M16" s="51"/>
      <c r="N16" s="225"/>
      <c r="O16" s="2"/>
      <c r="P16" s="2"/>
      <c r="Q16" s="2"/>
      <c r="R16" s="2"/>
    </row>
    <row r="17" spans="1:18" ht="18.75">
      <c r="A17" s="2"/>
      <c r="B17" s="52">
        <v>1</v>
      </c>
      <c r="C17" s="149" t="s">
        <v>94</v>
      </c>
      <c r="D17" s="439">
        <v>2</v>
      </c>
      <c r="E17" s="440" t="s">
        <v>243</v>
      </c>
      <c r="F17" s="228" t="s">
        <v>258</v>
      </c>
      <c r="G17" s="291" t="s">
        <v>249</v>
      </c>
      <c r="H17" s="88" t="s">
        <v>239</v>
      </c>
      <c r="I17" s="171" t="s">
        <v>148</v>
      </c>
      <c r="J17" s="54" t="s">
        <v>12</v>
      </c>
      <c r="K17" s="53">
        <v>28</v>
      </c>
      <c r="L17" s="341" t="str">
        <f>VLOOKUP(O17,Pengawas!$B$3:$C$59,2)</f>
        <v>Sri Siswanti, S.Kom, M.Kom</v>
      </c>
      <c r="M17" s="132" t="e">
        <f>VLOOKUP(P17,Pengawas!$B$3:C$59,2)</f>
        <v>#N/A</v>
      </c>
      <c r="N17" s="225"/>
      <c r="O17" s="2">
        <v>43</v>
      </c>
      <c r="P17" s="2" t="s">
        <v>84</v>
      </c>
      <c r="Q17" s="2"/>
      <c r="R17" s="2"/>
    </row>
    <row r="18" spans="1:18" ht="18.75">
      <c r="A18" s="2"/>
      <c r="B18" s="55"/>
      <c r="C18" s="150" t="s">
        <v>315</v>
      </c>
      <c r="D18" s="376"/>
      <c r="E18" s="441"/>
      <c r="F18" s="228" t="s">
        <v>259</v>
      </c>
      <c r="G18" s="291" t="s">
        <v>250</v>
      </c>
      <c r="H18" s="88" t="s">
        <v>239</v>
      </c>
      <c r="I18" s="171" t="s">
        <v>149</v>
      </c>
      <c r="J18" s="292" t="s">
        <v>12</v>
      </c>
      <c r="K18" s="53">
        <v>24</v>
      </c>
      <c r="L18" s="343"/>
      <c r="M18" s="132" t="e">
        <f>VLOOKUP(P18,Pengawas!$B$3:C$59,2)</f>
        <v>#N/A</v>
      </c>
      <c r="N18" s="225"/>
      <c r="O18" s="2">
        <v>43</v>
      </c>
      <c r="P18" s="2" t="s">
        <v>84</v>
      </c>
      <c r="Q18" s="2"/>
      <c r="R18" s="2"/>
    </row>
    <row r="19" spans="1:18" ht="18.75">
      <c r="A19" s="2"/>
      <c r="B19" s="56"/>
      <c r="C19" s="148" t="s">
        <v>134</v>
      </c>
      <c r="D19" s="500">
        <v>2</v>
      </c>
      <c r="E19" s="381" t="s">
        <v>327</v>
      </c>
      <c r="F19" s="398" t="s">
        <v>258</v>
      </c>
      <c r="G19" s="401" t="s">
        <v>249</v>
      </c>
      <c r="H19" s="170" t="s">
        <v>135</v>
      </c>
      <c r="I19" s="172" t="s">
        <v>136</v>
      </c>
      <c r="J19" s="404" t="s">
        <v>16</v>
      </c>
      <c r="K19" s="232">
        <v>6</v>
      </c>
      <c r="L19" s="341" t="str">
        <f>VLOOKUP(O19,Pengawas!$B$3:$C$59,2)</f>
        <v>Dr. Ir. Muhammad Hasbi, M.Kom</v>
      </c>
      <c r="M19" s="132" t="e">
        <f>VLOOKUP(P19,Pengawas!$B$3:C$59,2)</f>
        <v>#N/A</v>
      </c>
      <c r="N19" s="225"/>
      <c r="O19" s="2">
        <v>20</v>
      </c>
      <c r="P19" s="2" t="s">
        <v>84</v>
      </c>
      <c r="Q19" s="2"/>
      <c r="R19" s="2"/>
    </row>
    <row r="20" spans="1:18" ht="18.75">
      <c r="A20" s="2"/>
      <c r="B20" s="52"/>
      <c r="C20" s="57"/>
      <c r="D20" s="367"/>
      <c r="E20" s="382"/>
      <c r="F20" s="399"/>
      <c r="G20" s="402"/>
      <c r="H20" s="170" t="s">
        <v>140</v>
      </c>
      <c r="I20" s="172" t="s">
        <v>141</v>
      </c>
      <c r="J20" s="405"/>
      <c r="K20" s="247">
        <v>4</v>
      </c>
      <c r="L20" s="342"/>
      <c r="M20" s="132" t="e">
        <f>VLOOKUP(P20,Pengawas!$B$3:C$59,2)</f>
        <v>#N/A</v>
      </c>
      <c r="N20" s="225"/>
      <c r="O20" s="2" t="s">
        <v>84</v>
      </c>
      <c r="P20" s="2" t="s">
        <v>84</v>
      </c>
      <c r="Q20" s="2"/>
      <c r="R20" s="2"/>
    </row>
    <row r="21" spans="1:18" ht="18.75">
      <c r="A21" s="2"/>
      <c r="B21" s="52"/>
      <c r="C21" s="57"/>
      <c r="D21" s="367"/>
      <c r="E21" s="382"/>
      <c r="F21" s="400"/>
      <c r="G21" s="403"/>
      <c r="H21" s="171" t="s">
        <v>129</v>
      </c>
      <c r="I21" s="172" t="s">
        <v>145</v>
      </c>
      <c r="J21" s="406"/>
      <c r="K21" s="334">
        <v>5</v>
      </c>
      <c r="L21" s="342"/>
      <c r="M21" s="132" t="e">
        <f>VLOOKUP(P21,Pengawas!$B$3:C$59,2)</f>
        <v>#N/A</v>
      </c>
      <c r="N21" s="225"/>
      <c r="O21" s="2">
        <v>20</v>
      </c>
      <c r="P21" s="2" t="s">
        <v>84</v>
      </c>
      <c r="Q21" s="2"/>
      <c r="R21" s="2"/>
    </row>
    <row r="22" spans="1:18" ht="18.75">
      <c r="A22" s="2"/>
      <c r="B22" s="52"/>
      <c r="C22" s="57"/>
      <c r="D22" s="367"/>
      <c r="E22" s="382"/>
      <c r="F22" s="228" t="s">
        <v>259</v>
      </c>
      <c r="G22" s="291" t="s">
        <v>250</v>
      </c>
      <c r="H22" s="171" t="s">
        <v>129</v>
      </c>
      <c r="I22" s="172" t="s">
        <v>145</v>
      </c>
      <c r="J22" s="274" t="s">
        <v>16</v>
      </c>
      <c r="K22" s="273">
        <v>14</v>
      </c>
      <c r="L22" s="342"/>
      <c r="M22" s="132" t="e">
        <f>VLOOKUP(P22,Pengawas!$B$3:C$59,2)</f>
        <v>#N/A</v>
      </c>
      <c r="N22" s="225"/>
      <c r="O22" s="2">
        <v>20</v>
      </c>
      <c r="P22" s="2" t="s">
        <v>84</v>
      </c>
      <c r="Q22" s="2"/>
      <c r="R22" s="2"/>
    </row>
    <row r="23" spans="1:18" ht="18.75">
      <c r="A23" s="2"/>
      <c r="B23" s="52"/>
      <c r="C23" s="57"/>
      <c r="D23" s="368"/>
      <c r="E23" s="383"/>
      <c r="F23" s="228" t="s">
        <v>328</v>
      </c>
      <c r="G23" s="291" t="s">
        <v>262</v>
      </c>
      <c r="H23" s="171" t="s">
        <v>129</v>
      </c>
      <c r="I23" s="171" t="s">
        <v>146</v>
      </c>
      <c r="J23" s="275" t="s">
        <v>16</v>
      </c>
      <c r="K23" s="177">
        <v>15</v>
      </c>
      <c r="L23" s="343"/>
      <c r="M23" s="132" t="e">
        <f>VLOOKUP(P23,Pengawas!$B$3:C$59,2)</f>
        <v>#N/A</v>
      </c>
      <c r="N23" s="225"/>
      <c r="O23" s="2">
        <v>20</v>
      </c>
      <c r="P23" s="2" t="s">
        <v>84</v>
      </c>
      <c r="Q23" s="2"/>
      <c r="R23" s="2"/>
    </row>
    <row r="24" spans="1:18" ht="18.75">
      <c r="A24" s="2"/>
      <c r="B24" s="52"/>
      <c r="C24" s="86"/>
      <c r="D24" s="606">
        <v>4</v>
      </c>
      <c r="E24" s="455" t="s">
        <v>2</v>
      </c>
      <c r="F24" s="456"/>
      <c r="G24" s="362" t="s">
        <v>262</v>
      </c>
      <c r="H24" s="170" t="s">
        <v>135</v>
      </c>
      <c r="I24" s="171" t="s">
        <v>152</v>
      </c>
      <c r="J24" s="365" t="s">
        <v>31</v>
      </c>
      <c r="K24" s="177">
        <v>2</v>
      </c>
      <c r="L24" s="341" t="str">
        <f>VLOOKUP(O24,Pengawas!$B$3:$C$59,2)</f>
        <v>Bambang Satrio Nugroho, S.E, M.M</v>
      </c>
      <c r="M24" s="132" t="e">
        <f>VLOOKUP(P24,Pengawas!$B$3:C$59,2)</f>
        <v>#N/A</v>
      </c>
      <c r="N24" s="9"/>
      <c r="O24" s="2">
        <v>9</v>
      </c>
      <c r="P24" s="2" t="s">
        <v>84</v>
      </c>
      <c r="Q24" s="2"/>
      <c r="R24" s="2"/>
    </row>
    <row r="25" spans="1:18" ht="18.75">
      <c r="A25" s="2"/>
      <c r="B25" s="52"/>
      <c r="C25" s="57"/>
      <c r="D25" s="607"/>
      <c r="E25" s="457"/>
      <c r="F25" s="458"/>
      <c r="G25" s="362"/>
      <c r="H25" s="171" t="s">
        <v>129</v>
      </c>
      <c r="I25" s="171" t="s">
        <v>159</v>
      </c>
      <c r="J25" s="442"/>
      <c r="K25" s="177">
        <v>10</v>
      </c>
      <c r="L25" s="342"/>
      <c r="M25" s="132" t="e">
        <f>VLOOKUP(P25,Pengawas!$B$3:C$59,2)</f>
        <v>#N/A</v>
      </c>
      <c r="N25" s="9"/>
      <c r="O25" s="2" t="s">
        <v>84</v>
      </c>
      <c r="P25" s="2" t="s">
        <v>84</v>
      </c>
      <c r="Q25" s="2"/>
      <c r="R25" s="2"/>
    </row>
    <row r="26" spans="1:18" ht="18.75">
      <c r="A26" s="2"/>
      <c r="B26" s="56"/>
      <c r="C26" s="57"/>
      <c r="D26" s="607"/>
      <c r="E26" s="457"/>
      <c r="F26" s="458"/>
      <c r="G26" s="391"/>
      <c r="H26" s="171" t="s">
        <v>129</v>
      </c>
      <c r="I26" s="263" t="s">
        <v>157</v>
      </c>
      <c r="J26" s="443"/>
      <c r="K26" s="262">
        <v>3</v>
      </c>
      <c r="L26" s="343"/>
      <c r="M26" s="132" t="e">
        <f>VLOOKUP(P26,Pengawas!$B$3:C$59,2)</f>
        <v>#N/A</v>
      </c>
      <c r="N26" s="9"/>
      <c r="O26" s="2" t="s">
        <v>84</v>
      </c>
      <c r="P26" s="2" t="s">
        <v>84</v>
      </c>
      <c r="Q26" s="2"/>
      <c r="R26" s="2"/>
    </row>
    <row r="27" spans="1:18" ht="32.25" customHeight="1">
      <c r="A27" s="2"/>
      <c r="B27" s="58"/>
      <c r="C27" s="57"/>
      <c r="D27" s="309">
        <v>6</v>
      </c>
      <c r="E27" s="459" t="s">
        <v>164</v>
      </c>
      <c r="F27" s="459"/>
      <c r="G27" s="291" t="s">
        <v>260</v>
      </c>
      <c r="H27" s="332" t="s">
        <v>129</v>
      </c>
      <c r="I27" s="171" t="s">
        <v>162</v>
      </c>
      <c r="J27" s="332" t="s">
        <v>35</v>
      </c>
      <c r="K27" s="230">
        <v>28</v>
      </c>
      <c r="L27" s="209" t="str">
        <f>VLOOKUP(O27,Pengawas!$B$3:$C$59,2)</f>
        <v>Cinthia Annisa Vinahapsari, S.Sos, M.B.A</v>
      </c>
      <c r="M27" s="257" t="e">
        <f>VLOOKUP(P27,Pengawas!$B$3:C$59,2)</f>
        <v>#N/A</v>
      </c>
      <c r="N27" s="225"/>
      <c r="O27" s="2">
        <v>41</v>
      </c>
      <c r="P27" s="2" t="s">
        <v>84</v>
      </c>
      <c r="Q27" s="2"/>
      <c r="R27" s="2"/>
    </row>
    <row r="28" spans="1:18" ht="15.75">
      <c r="A28" s="2"/>
      <c r="B28" s="55"/>
      <c r="C28" s="68"/>
      <c r="D28" s="439">
        <v>6</v>
      </c>
      <c r="E28" s="354" t="s">
        <v>167</v>
      </c>
      <c r="F28" s="436"/>
      <c r="G28" s="391" t="s">
        <v>260</v>
      </c>
      <c r="H28" s="291" t="s">
        <v>239</v>
      </c>
      <c r="I28" s="171" t="s">
        <v>166</v>
      </c>
      <c r="J28" s="291" t="s">
        <v>30</v>
      </c>
      <c r="K28" s="291">
        <v>20</v>
      </c>
      <c r="L28" s="705" t="str">
        <f>VLOOKUP(O28,Pengawas!$B$3:$C$59,2)</f>
        <v>Sri Tomo, S.T, M.Kom</v>
      </c>
      <c r="M28" s="132" t="e">
        <f>VLOOKUP(P28,Pengawas!$B$3:C$59,2)</f>
        <v>#N/A</v>
      </c>
      <c r="N28" s="225"/>
      <c r="O28" s="2">
        <v>44</v>
      </c>
      <c r="P28" s="2" t="s">
        <v>84</v>
      </c>
      <c r="Q28" s="2"/>
      <c r="R28" s="2"/>
    </row>
    <row r="29" spans="1:18" ht="15.75">
      <c r="A29" s="2"/>
      <c r="B29" s="55"/>
      <c r="C29" s="68"/>
      <c r="D29" s="376"/>
      <c r="E29" s="355"/>
      <c r="F29" s="394"/>
      <c r="G29" s="432"/>
      <c r="H29" s="291" t="s">
        <v>239</v>
      </c>
      <c r="I29" s="171" t="s">
        <v>169</v>
      </c>
      <c r="J29" s="291" t="s">
        <v>31</v>
      </c>
      <c r="K29" s="291">
        <v>23</v>
      </c>
      <c r="L29" s="706"/>
      <c r="M29" s="132" t="e">
        <f>VLOOKUP(P29,Pengawas!$B$3:C$59,2)</f>
        <v>#N/A</v>
      </c>
      <c r="N29" s="225"/>
      <c r="O29" s="2">
        <v>9</v>
      </c>
      <c r="P29" s="2" t="s">
        <v>84</v>
      </c>
      <c r="Q29" s="2"/>
      <c r="R29" s="2"/>
    </row>
    <row r="30" spans="1:18" ht="18.75">
      <c r="A30" s="2"/>
      <c r="B30" s="56"/>
      <c r="C30" s="57"/>
      <c r="D30" s="309">
        <v>4</v>
      </c>
      <c r="E30" s="424" t="s">
        <v>154</v>
      </c>
      <c r="F30" s="424"/>
      <c r="G30" s="362" t="s">
        <v>266</v>
      </c>
      <c r="H30" s="88" t="s">
        <v>140</v>
      </c>
      <c r="I30" s="172" t="s">
        <v>153</v>
      </c>
      <c r="J30" s="453" t="s">
        <v>29</v>
      </c>
      <c r="K30" s="291">
        <v>2</v>
      </c>
      <c r="L30" s="454" t="str">
        <f>VLOOKUP(O30,Pengawas!$B$3:$C$59,2)</f>
        <v>R. Arie Febrianto, M.H</v>
      </c>
      <c r="M30" s="188" t="e">
        <f>VLOOKUP(P30,Pengawas!$B$3:C$59,2)</f>
        <v>#N/A</v>
      </c>
      <c r="N30" s="9"/>
      <c r="O30" s="2">
        <v>31</v>
      </c>
      <c r="P30" s="2" t="s">
        <v>84</v>
      </c>
      <c r="Q30" s="2"/>
      <c r="R30" s="2"/>
    </row>
    <row r="31" spans="1:18" ht="18.75">
      <c r="A31" s="2"/>
      <c r="B31" s="56"/>
      <c r="C31" s="57"/>
      <c r="D31" s="309">
        <v>6</v>
      </c>
      <c r="E31" s="424"/>
      <c r="F31" s="424"/>
      <c r="G31" s="362"/>
      <c r="H31" s="176" t="s">
        <v>129</v>
      </c>
      <c r="I31" s="172" t="s">
        <v>162</v>
      </c>
      <c r="J31" s="453"/>
      <c r="K31" s="291">
        <v>24</v>
      </c>
      <c r="L31" s="454"/>
      <c r="M31" s="189" t="e">
        <f>VLOOKUP(P31,Pengawas!$B$3:C$59,2)</f>
        <v>#N/A</v>
      </c>
      <c r="N31" s="9"/>
      <c r="O31" s="2" t="s">
        <v>84</v>
      </c>
      <c r="P31" s="2" t="s">
        <v>84</v>
      </c>
      <c r="Q31" s="2"/>
      <c r="R31" s="2"/>
    </row>
    <row r="32" spans="1:18" ht="15.75">
      <c r="A32" s="2"/>
      <c r="B32" s="55"/>
      <c r="C32" s="68"/>
      <c r="D32" s="309"/>
      <c r="E32" s="392"/>
      <c r="F32" s="393"/>
      <c r="G32" s="291"/>
      <c r="H32" s="291"/>
      <c r="I32" s="175"/>
      <c r="J32" s="291"/>
      <c r="K32" s="291"/>
      <c r="L32" s="180"/>
      <c r="M32" s="132"/>
      <c r="N32" s="225"/>
      <c r="O32" s="2"/>
      <c r="P32" s="2"/>
      <c r="Q32" s="2"/>
      <c r="R32" s="2"/>
    </row>
    <row r="33" spans="1:18" ht="20.25">
      <c r="A33" s="2"/>
      <c r="B33" s="58"/>
      <c r="C33" s="57"/>
      <c r="D33" s="460" t="s">
        <v>89</v>
      </c>
      <c r="E33" s="461"/>
      <c r="F33" s="461"/>
      <c r="G33" s="461"/>
      <c r="H33" s="462"/>
      <c r="I33" s="462"/>
      <c r="J33" s="461"/>
      <c r="K33" s="462"/>
      <c r="L33" s="462"/>
      <c r="M33" s="463"/>
      <c r="N33" s="2"/>
      <c r="O33" s="2" t="s">
        <v>84</v>
      </c>
      <c r="P33" s="2" t="s">
        <v>84</v>
      </c>
      <c r="Q33" s="2"/>
      <c r="R33" s="2"/>
    </row>
    <row r="34" spans="1:18" ht="15">
      <c r="A34" s="2"/>
      <c r="B34" s="56"/>
      <c r="C34" s="428" t="s">
        <v>300</v>
      </c>
      <c r="D34" s="407">
        <v>2</v>
      </c>
      <c r="E34" s="599" t="s">
        <v>138</v>
      </c>
      <c r="F34" s="578"/>
      <c r="G34" s="391" t="s">
        <v>254</v>
      </c>
      <c r="H34" s="184" t="s">
        <v>111</v>
      </c>
      <c r="I34" s="262" t="s">
        <v>194</v>
      </c>
      <c r="J34" s="633" t="s">
        <v>31</v>
      </c>
      <c r="K34" s="231">
        <v>8</v>
      </c>
      <c r="L34" s="454" t="str">
        <f>VLOOKUP(O34,Pengawas!$B$3:$C$59,2)</f>
        <v>Retno Tri Vulandari, S.Si, M.Si</v>
      </c>
      <c r="M34" s="258" t="e">
        <f>VLOOKUP(P34,Pengawas!$B$3:C$59,2)</f>
        <v>#N/A</v>
      </c>
      <c r="N34" s="225"/>
      <c r="O34" s="2">
        <v>32</v>
      </c>
      <c r="P34" s="2" t="s">
        <v>84</v>
      </c>
      <c r="Q34" s="2"/>
      <c r="R34" s="2"/>
    </row>
    <row r="35" spans="1:18" ht="18" customHeight="1">
      <c r="A35" s="2"/>
      <c r="B35" s="56"/>
      <c r="C35" s="428"/>
      <c r="D35" s="408"/>
      <c r="E35" s="600"/>
      <c r="F35" s="580"/>
      <c r="G35" s="432"/>
      <c r="H35" s="184" t="s">
        <v>290</v>
      </c>
      <c r="I35" s="230" t="s">
        <v>289</v>
      </c>
      <c r="J35" s="634"/>
      <c r="K35" s="231" t="s">
        <v>107</v>
      </c>
      <c r="L35" s="454"/>
      <c r="M35" s="259" t="e">
        <f>VLOOKUP(P35,Pengawas!$B$3:C$59,2)</f>
        <v>#N/A</v>
      </c>
      <c r="N35" s="225"/>
      <c r="O35" s="2"/>
      <c r="P35" s="2"/>
      <c r="Q35" s="2"/>
      <c r="R35" s="2"/>
    </row>
    <row r="36" spans="1:18" ht="15">
      <c r="A36" s="2"/>
      <c r="B36" s="56"/>
      <c r="C36" s="428" t="s">
        <v>300</v>
      </c>
      <c r="D36" s="407">
        <v>6</v>
      </c>
      <c r="E36" s="451" t="s">
        <v>287</v>
      </c>
      <c r="F36" s="591"/>
      <c r="G36" s="391" t="s">
        <v>254</v>
      </c>
      <c r="H36" s="232" t="s">
        <v>285</v>
      </c>
      <c r="I36" s="177" t="s">
        <v>286</v>
      </c>
      <c r="J36" s="608" t="s">
        <v>35</v>
      </c>
      <c r="K36" s="262" t="s">
        <v>284</v>
      </c>
      <c r="L36" s="622" t="str">
        <f>VLOOKUP(O36,Pengawas!$B$3:$C$59,2)</f>
        <v>Cinthia Annisa Vinahapsari, S.Sos, M.B.A</v>
      </c>
      <c r="M36" s="210" t="e">
        <f>VLOOKUP(P36,Pengawas!$B$3:C$59,2)</f>
        <v>#N/A</v>
      </c>
      <c r="N36" s="225"/>
      <c r="O36" s="2">
        <v>41</v>
      </c>
      <c r="P36" s="2" t="s">
        <v>84</v>
      </c>
      <c r="Q36" s="2"/>
      <c r="R36" s="2"/>
    </row>
    <row r="37" spans="1:18" ht="15">
      <c r="A37" s="2"/>
      <c r="B37" s="56"/>
      <c r="C37" s="428"/>
      <c r="D37" s="408"/>
      <c r="E37" s="452"/>
      <c r="F37" s="505"/>
      <c r="G37" s="432"/>
      <c r="H37" s="230" t="s">
        <v>129</v>
      </c>
      <c r="I37" s="177" t="s">
        <v>163</v>
      </c>
      <c r="J37" s="609"/>
      <c r="K37" s="230">
        <v>13</v>
      </c>
      <c r="L37" s="623"/>
      <c r="M37" s="179" t="e">
        <f>VLOOKUP(P37,Pengawas!$B$3:C$59,2)</f>
        <v>#N/A</v>
      </c>
      <c r="N37" s="225"/>
      <c r="O37" s="2"/>
      <c r="P37" s="2"/>
      <c r="Q37" s="2"/>
      <c r="R37" s="2"/>
    </row>
    <row r="38" spans="1:18" ht="18.75">
      <c r="A38" s="2"/>
      <c r="B38" s="55"/>
      <c r="C38" s="57"/>
      <c r="D38" s="308">
        <v>6</v>
      </c>
      <c r="E38" s="355" t="s">
        <v>167</v>
      </c>
      <c r="F38" s="394"/>
      <c r="G38" s="318" t="s">
        <v>254</v>
      </c>
      <c r="H38" s="318" t="s">
        <v>239</v>
      </c>
      <c r="I38" s="322" t="s">
        <v>221</v>
      </c>
      <c r="J38" s="318" t="s">
        <v>30</v>
      </c>
      <c r="K38" s="318">
        <v>16</v>
      </c>
      <c r="L38" s="297" t="str">
        <f>VLOOKUP(O38,Pengawas!$B$3:$C$59,2)</f>
        <v>Sri Tomo, S.T, M.Kom</v>
      </c>
      <c r="M38" s="300" t="e">
        <f>VLOOKUP(P38,Pengawas!$B$3:C$59,2)</f>
        <v>#N/A</v>
      </c>
      <c r="N38" s="225"/>
      <c r="O38" s="2">
        <v>44</v>
      </c>
      <c r="P38" s="2" t="s">
        <v>84</v>
      </c>
      <c r="Q38" s="2"/>
      <c r="R38" s="2"/>
    </row>
    <row r="39" spans="1:18" ht="18.75">
      <c r="A39" s="2"/>
      <c r="B39" s="52"/>
      <c r="C39" s="149" t="s">
        <v>94</v>
      </c>
      <c r="D39" s="360">
        <v>2</v>
      </c>
      <c r="E39" s="384" t="s">
        <v>327</v>
      </c>
      <c r="F39" s="386" t="s">
        <v>258</v>
      </c>
      <c r="G39" s="362" t="s">
        <v>254</v>
      </c>
      <c r="H39" s="233" t="s">
        <v>135</v>
      </c>
      <c r="I39" s="177" t="s">
        <v>170</v>
      </c>
      <c r="J39" s="557" t="s">
        <v>16</v>
      </c>
      <c r="K39" s="177">
        <v>2</v>
      </c>
      <c r="L39" s="341" t="str">
        <f>VLOOKUP(O39,Pengawas!$B$3:$C$59,2)</f>
        <v>Dr. Ir. Muhammad Hasbi, M.Kom</v>
      </c>
      <c r="M39" s="132" t="e">
        <f>VLOOKUP(P39,Pengawas!$B$3:C$59,2)</f>
        <v>#N/A</v>
      </c>
      <c r="N39" s="225"/>
      <c r="O39" s="2">
        <v>20</v>
      </c>
      <c r="P39" s="2" t="s">
        <v>84</v>
      </c>
      <c r="Q39" s="2"/>
      <c r="R39" s="2"/>
    </row>
    <row r="40" spans="1:18" ht="18.75">
      <c r="A40" s="2"/>
      <c r="B40" s="58"/>
      <c r="C40" s="150" t="s">
        <v>315</v>
      </c>
      <c r="D40" s="360"/>
      <c r="E40" s="385"/>
      <c r="F40" s="387"/>
      <c r="G40" s="362"/>
      <c r="H40" s="233" t="s">
        <v>140</v>
      </c>
      <c r="I40" s="177" t="s">
        <v>172</v>
      </c>
      <c r="J40" s="558"/>
      <c r="K40" s="177">
        <v>2</v>
      </c>
      <c r="L40" s="342"/>
      <c r="M40" s="132" t="e">
        <f>VLOOKUP(P40,Pengawas!$B$3:C$59,2)</f>
        <v>#N/A</v>
      </c>
      <c r="N40" s="225"/>
      <c r="O40" s="2" t="s">
        <v>84</v>
      </c>
      <c r="P40" s="2" t="s">
        <v>84</v>
      </c>
      <c r="Q40" s="2"/>
      <c r="R40" s="2"/>
    </row>
    <row r="41" spans="1:18" ht="18.75">
      <c r="A41" s="2"/>
      <c r="B41" s="58"/>
      <c r="C41" s="150" t="s">
        <v>134</v>
      </c>
      <c r="D41" s="360"/>
      <c r="E41" s="349"/>
      <c r="F41" s="388"/>
      <c r="G41" s="362"/>
      <c r="H41" s="232" t="s">
        <v>129</v>
      </c>
      <c r="I41" s="177" t="s">
        <v>301</v>
      </c>
      <c r="J41" s="559"/>
      <c r="K41" s="177" t="s">
        <v>123</v>
      </c>
      <c r="L41" s="343"/>
      <c r="M41" s="132"/>
      <c r="N41" s="225"/>
      <c r="O41" s="2" t="s">
        <v>84</v>
      </c>
      <c r="P41" s="2" t="s">
        <v>84</v>
      </c>
      <c r="Q41" s="2"/>
      <c r="R41" s="2"/>
    </row>
    <row r="42" spans="1:18" ht="15.75">
      <c r="A42" s="2"/>
      <c r="B42" s="58"/>
      <c r="C42" s="68"/>
      <c r="D42" s="374">
        <v>4</v>
      </c>
      <c r="E42" s="384" t="s">
        <v>334</v>
      </c>
      <c r="F42" s="395" t="s">
        <v>258</v>
      </c>
      <c r="G42" s="417" t="s">
        <v>254</v>
      </c>
      <c r="H42" s="291" t="s">
        <v>135</v>
      </c>
      <c r="I42" s="256" t="s">
        <v>180</v>
      </c>
      <c r="J42" s="501" t="s">
        <v>15</v>
      </c>
      <c r="K42" s="256">
        <v>2</v>
      </c>
      <c r="L42" s="341" t="str">
        <f>VLOOKUP(O42,Pengawas!$B$3:$C$59,2)</f>
        <v>Teguh Susyanto,S.Kom, M.Cs</v>
      </c>
      <c r="M42" s="379" t="e">
        <f>VLOOKUP(P42,Pengawas!$B$3:C$59,2)</f>
        <v>#N/A</v>
      </c>
      <c r="N42" s="225"/>
      <c r="O42" s="2">
        <v>48</v>
      </c>
      <c r="P42" s="2" t="s">
        <v>84</v>
      </c>
      <c r="Q42" s="2"/>
      <c r="R42" s="2"/>
    </row>
    <row r="43" spans="1:18" ht="15.75">
      <c r="A43" s="2"/>
      <c r="B43" s="58"/>
      <c r="C43" s="68"/>
      <c r="D43" s="375"/>
      <c r="E43" s="385"/>
      <c r="F43" s="396"/>
      <c r="G43" s="418"/>
      <c r="H43" s="291" t="s">
        <v>140</v>
      </c>
      <c r="I43" s="256" t="s">
        <v>182</v>
      </c>
      <c r="J43" s="514"/>
      <c r="K43" s="256">
        <v>1</v>
      </c>
      <c r="L43" s="342"/>
      <c r="M43" s="582"/>
      <c r="N43" s="225"/>
      <c r="O43" s="2"/>
      <c r="P43" s="2"/>
      <c r="Q43" s="2"/>
      <c r="R43" s="2"/>
    </row>
    <row r="44" spans="1:18" ht="15.75">
      <c r="A44" s="2"/>
      <c r="B44" s="58"/>
      <c r="C44" s="68"/>
      <c r="D44" s="375"/>
      <c r="E44" s="349"/>
      <c r="F44" s="397"/>
      <c r="G44" s="418"/>
      <c r="H44" s="291" t="s">
        <v>129</v>
      </c>
      <c r="I44" s="256" t="s">
        <v>185</v>
      </c>
      <c r="J44" s="514"/>
      <c r="K44" s="256">
        <v>5</v>
      </c>
      <c r="L44" s="343"/>
      <c r="M44" s="380"/>
      <c r="N44" s="225"/>
      <c r="O44" s="2"/>
      <c r="P44" s="2"/>
      <c r="Q44" s="2"/>
      <c r="R44" s="2"/>
    </row>
    <row r="45" spans="1:18" ht="18.75" customHeight="1">
      <c r="A45" s="2"/>
      <c r="B45" s="58"/>
      <c r="C45" s="68"/>
      <c r="D45" s="309">
        <v>6</v>
      </c>
      <c r="E45" s="335" t="s">
        <v>330</v>
      </c>
      <c r="F45" s="228" t="s">
        <v>258</v>
      </c>
      <c r="G45" s="291" t="s">
        <v>242</v>
      </c>
      <c r="H45" s="88" t="s">
        <v>282</v>
      </c>
      <c r="I45" s="177" t="s">
        <v>302</v>
      </c>
      <c r="J45" s="54" t="s">
        <v>11</v>
      </c>
      <c r="K45" s="53" t="s">
        <v>283</v>
      </c>
      <c r="L45" s="128" t="str">
        <f>VLOOKUP(O45,Pengawas!$B$3:$C$59,2)</f>
        <v>Yustina Retno, S.T, M.Cs</v>
      </c>
      <c r="M45" s="132" t="e">
        <f>VLOOKUP(P45,Pengawas!$B$3:C$59,2)</f>
        <v>#N/A</v>
      </c>
      <c r="N45" s="225"/>
      <c r="O45" s="2">
        <v>50</v>
      </c>
      <c r="P45" s="2" t="s">
        <v>84</v>
      </c>
      <c r="Q45" s="2"/>
      <c r="R45" s="2"/>
    </row>
    <row r="46" spans="1:18" ht="18.75">
      <c r="A46" s="2"/>
      <c r="B46" s="52"/>
      <c r="C46" s="57"/>
      <c r="D46" s="500">
        <v>4</v>
      </c>
      <c r="E46" s="381" t="s">
        <v>331</v>
      </c>
      <c r="F46" s="430" t="s">
        <v>258</v>
      </c>
      <c r="G46" s="344" t="s">
        <v>242</v>
      </c>
      <c r="H46" s="53" t="s">
        <v>111</v>
      </c>
      <c r="I46" s="177" t="s">
        <v>304</v>
      </c>
      <c r="J46" s="501" t="s">
        <v>12</v>
      </c>
      <c r="K46" s="53">
        <v>1</v>
      </c>
      <c r="L46" s="341" t="str">
        <f>VLOOKUP(O46,Pengawas!$B$3:$C$59,2)</f>
        <v>Budi Hartanto, S.Kom, M.Kom</v>
      </c>
      <c r="M46" s="132" t="e">
        <f>VLOOKUP(P46,Pengawas!$B$3:C$59,2)</f>
        <v>#N/A</v>
      </c>
      <c r="N46" s="225"/>
      <c r="O46" s="2">
        <v>8</v>
      </c>
      <c r="P46" s="2" t="s">
        <v>84</v>
      </c>
      <c r="Q46" s="2"/>
      <c r="R46" s="2"/>
    </row>
    <row r="47" spans="1:18" ht="15" customHeight="1">
      <c r="A47" s="2"/>
      <c r="B47" s="52"/>
      <c r="C47" s="57"/>
      <c r="D47" s="522"/>
      <c r="E47" s="429"/>
      <c r="F47" s="431"/>
      <c r="G47" s="345"/>
      <c r="H47" s="53" t="s">
        <v>239</v>
      </c>
      <c r="I47" s="177" t="s">
        <v>305</v>
      </c>
      <c r="J47" s="502"/>
      <c r="K47" s="53" t="s">
        <v>103</v>
      </c>
      <c r="L47" s="343"/>
      <c r="M47" s="132" t="e">
        <f>VLOOKUP(P47,Pengawas!$B$3:C$59,2)</f>
        <v>#N/A</v>
      </c>
      <c r="N47" s="225"/>
      <c r="O47" s="2">
        <v>8</v>
      </c>
      <c r="P47" s="2" t="s">
        <v>84</v>
      </c>
      <c r="Q47" s="2"/>
      <c r="R47" s="2"/>
    </row>
    <row r="48" spans="1:18" ht="18.75">
      <c r="A48" s="2"/>
      <c r="B48" s="56"/>
      <c r="C48" s="57"/>
      <c r="D48" s="309">
        <v>4</v>
      </c>
      <c r="E48" s="354" t="s">
        <v>154</v>
      </c>
      <c r="F48" s="436"/>
      <c r="G48" s="391" t="s">
        <v>242</v>
      </c>
      <c r="H48" s="53" t="s">
        <v>140</v>
      </c>
      <c r="I48" s="177" t="s">
        <v>183</v>
      </c>
      <c r="J48" s="608" t="s">
        <v>33</v>
      </c>
      <c r="K48" s="184">
        <v>0</v>
      </c>
      <c r="L48" s="341" t="str">
        <f>VLOOKUP(O48,Pengawas!$B$3:$C$59,2)</f>
        <v>R. Arie Febrianto, M.H</v>
      </c>
      <c r="M48" s="132" t="e">
        <f>VLOOKUP(P48,Pengawas!$B$3:C$59,2)</f>
        <v>#N/A</v>
      </c>
      <c r="N48" s="9"/>
      <c r="O48" s="2">
        <v>31</v>
      </c>
      <c r="P48" s="2" t="s">
        <v>84</v>
      </c>
      <c r="Q48" s="2"/>
      <c r="R48" s="2"/>
    </row>
    <row r="49" spans="1:18" ht="18.75">
      <c r="A49" s="2"/>
      <c r="B49" s="56"/>
      <c r="C49" s="57"/>
      <c r="D49" s="309">
        <v>6</v>
      </c>
      <c r="E49" s="355"/>
      <c r="F49" s="394"/>
      <c r="G49" s="432"/>
      <c r="H49" s="232" t="s">
        <v>129</v>
      </c>
      <c r="I49" s="177" t="s">
        <v>190</v>
      </c>
      <c r="J49" s="609"/>
      <c r="K49" s="53">
        <v>5</v>
      </c>
      <c r="L49" s="561"/>
      <c r="M49" s="179" t="e">
        <f>VLOOKUP(P49,Pengawas!$B$3:C$59,2)</f>
        <v>#N/A</v>
      </c>
      <c r="N49" s="9"/>
      <c r="O49" s="2" t="s">
        <v>84</v>
      </c>
      <c r="P49" s="2" t="s">
        <v>84</v>
      </c>
      <c r="Q49" s="2"/>
      <c r="R49" s="2"/>
    </row>
    <row r="50" spans="1:18" ht="18.75">
      <c r="A50" s="2"/>
      <c r="B50" s="52"/>
      <c r="C50" s="86"/>
      <c r="D50" s="560">
        <v>4</v>
      </c>
      <c r="E50" s="459" t="s">
        <v>2</v>
      </c>
      <c r="F50" s="459"/>
      <c r="G50" s="391" t="s">
        <v>241</v>
      </c>
      <c r="H50" s="233" t="s">
        <v>135</v>
      </c>
      <c r="I50" s="262" t="s">
        <v>181</v>
      </c>
      <c r="J50" s="365" t="s">
        <v>31</v>
      </c>
      <c r="K50" s="262">
        <v>2</v>
      </c>
      <c r="L50" s="341" t="str">
        <f>VLOOKUP(O50,Pengawas!$B$3:$C$59,2)</f>
        <v>Bambang Satrio Nugroho, S.E, M.M</v>
      </c>
      <c r="M50" s="132" t="e">
        <f>VLOOKUP(P50,Pengawas!$B$3:C$59,2)</f>
        <v>#N/A</v>
      </c>
      <c r="N50" s="9"/>
      <c r="O50" s="2">
        <v>9</v>
      </c>
      <c r="P50" s="2" t="s">
        <v>84</v>
      </c>
      <c r="Q50" s="2"/>
      <c r="R50" s="2"/>
    </row>
    <row r="51" spans="1:18" ht="18.75">
      <c r="A51" s="2"/>
      <c r="B51" s="52"/>
      <c r="C51" s="57"/>
      <c r="D51" s="560"/>
      <c r="E51" s="459"/>
      <c r="F51" s="459"/>
      <c r="G51" s="432"/>
      <c r="H51" s="232" t="s">
        <v>129</v>
      </c>
      <c r="I51" s="177" t="s">
        <v>186</v>
      </c>
      <c r="J51" s="366"/>
      <c r="K51" s="177">
        <v>3</v>
      </c>
      <c r="L51" s="342"/>
      <c r="M51" s="299" t="e">
        <f>VLOOKUP(P51,Pengawas!$B$3:C$59,2)</f>
        <v>#N/A</v>
      </c>
      <c r="N51" s="9"/>
      <c r="O51" s="2" t="s">
        <v>84</v>
      </c>
      <c r="P51" s="2" t="s">
        <v>84</v>
      </c>
      <c r="Q51" s="2"/>
      <c r="R51" s="2"/>
    </row>
    <row r="52" spans="1:18" ht="15.75">
      <c r="A52" s="2"/>
      <c r="B52" s="55"/>
      <c r="C52" s="68"/>
      <c r="D52" s="309"/>
      <c r="E52" s="473"/>
      <c r="F52" s="474"/>
      <c r="G52" s="291"/>
      <c r="H52" s="291"/>
      <c r="I52" s="175"/>
      <c r="J52" s="291"/>
      <c r="K52" s="291"/>
      <c r="L52" s="180"/>
      <c r="M52" s="132"/>
      <c r="N52" s="225"/>
      <c r="O52" s="2"/>
      <c r="P52" s="2"/>
      <c r="Q52" s="2"/>
      <c r="R52" s="2"/>
    </row>
    <row r="53" spans="1:18" ht="15.75" thickBot="1">
      <c r="A53" s="290"/>
      <c r="B53" s="409"/>
      <c r="C53" s="410"/>
      <c r="D53" s="410"/>
      <c r="E53" s="410"/>
      <c r="F53" s="410"/>
      <c r="G53" s="410"/>
      <c r="H53" s="410"/>
      <c r="I53" s="410"/>
      <c r="J53" s="410"/>
      <c r="K53" s="410"/>
      <c r="L53" s="411"/>
      <c r="M53" s="412"/>
      <c r="N53" s="225"/>
      <c r="O53" s="2" t="s">
        <v>84</v>
      </c>
      <c r="P53" s="2" t="s">
        <v>84</v>
      </c>
      <c r="Q53" s="2"/>
      <c r="R53" s="2"/>
    </row>
    <row r="54" spans="1:18" ht="24.75" thickTop="1" thickBot="1">
      <c r="A54" s="2"/>
      <c r="B54" s="60"/>
      <c r="C54" s="61"/>
      <c r="D54" s="62"/>
      <c r="E54" s="493"/>
      <c r="F54" s="494"/>
      <c r="G54" s="64"/>
      <c r="H54" s="65"/>
      <c r="I54" s="64"/>
      <c r="J54" s="64"/>
      <c r="K54" s="63"/>
      <c r="L54" s="339" t="s">
        <v>81</v>
      </c>
      <c r="M54" s="340"/>
      <c r="N54" s="66"/>
      <c r="O54" s="2" t="s">
        <v>84</v>
      </c>
      <c r="P54" s="2" t="s">
        <v>84</v>
      </c>
      <c r="Q54" s="2"/>
      <c r="R54" s="2"/>
    </row>
    <row r="55" spans="1:18" ht="18.75">
      <c r="A55" s="2"/>
      <c r="B55" s="52">
        <v>2</v>
      </c>
      <c r="C55" s="147" t="s">
        <v>81</v>
      </c>
      <c r="D55" s="360">
        <v>2</v>
      </c>
      <c r="E55" s="348" t="s">
        <v>329</v>
      </c>
      <c r="F55" s="228" t="s">
        <v>258</v>
      </c>
      <c r="G55" s="291" t="s">
        <v>249</v>
      </c>
      <c r="H55" s="53" t="s">
        <v>239</v>
      </c>
      <c r="I55" s="177" t="s">
        <v>147</v>
      </c>
      <c r="J55" s="54" t="s">
        <v>11</v>
      </c>
      <c r="K55" s="53">
        <v>28</v>
      </c>
      <c r="L55" s="707" t="str">
        <f>VLOOKUP(O55,Pengawas!$B$3:$C$59,2)</f>
        <v>Didik Nugroho, S. Kom, M.Kom</v>
      </c>
      <c r="M55" s="300" t="e">
        <f>VLOOKUP(P55,Pengawas!$B$3:C$59,2)</f>
        <v>#N/A</v>
      </c>
      <c r="N55" s="225"/>
      <c r="O55" s="2">
        <v>13</v>
      </c>
      <c r="P55" s="2" t="s">
        <v>84</v>
      </c>
      <c r="Q55" s="2"/>
      <c r="R55" s="2"/>
    </row>
    <row r="56" spans="1:18" ht="18.75">
      <c r="A56" s="2"/>
      <c r="B56" s="55"/>
      <c r="C56" s="150" t="s">
        <v>316</v>
      </c>
      <c r="D56" s="360"/>
      <c r="E56" s="349"/>
      <c r="F56" s="228" t="s">
        <v>259</v>
      </c>
      <c r="G56" s="291" t="s">
        <v>250</v>
      </c>
      <c r="H56" s="53" t="s">
        <v>239</v>
      </c>
      <c r="I56" s="177" t="s">
        <v>150</v>
      </c>
      <c r="J56" s="54" t="s">
        <v>11</v>
      </c>
      <c r="K56" s="53">
        <v>27</v>
      </c>
      <c r="L56" s="343"/>
      <c r="M56" s="132" t="e">
        <f>VLOOKUP(P56,Pengawas!$B$3:C$59,2)</f>
        <v>#N/A</v>
      </c>
      <c r="N56" s="225"/>
      <c r="O56" s="2">
        <v>13</v>
      </c>
      <c r="P56" s="2" t="s">
        <v>84</v>
      </c>
      <c r="Q56" s="2"/>
      <c r="R56" s="2"/>
    </row>
    <row r="57" spans="1:18" ht="18.75">
      <c r="A57" s="2"/>
      <c r="B57" s="52"/>
      <c r="C57" s="150" t="s">
        <v>134</v>
      </c>
      <c r="D57" s="309">
        <v>2</v>
      </c>
      <c r="E57" s="336" t="s">
        <v>329</v>
      </c>
      <c r="F57" s="228" t="s">
        <v>258</v>
      </c>
      <c r="G57" s="291" t="s">
        <v>250</v>
      </c>
      <c r="H57" s="53" t="s">
        <v>239</v>
      </c>
      <c r="I57" s="177" t="s">
        <v>151</v>
      </c>
      <c r="J57" s="54" t="s">
        <v>15</v>
      </c>
      <c r="K57" s="53">
        <v>24</v>
      </c>
      <c r="L57" s="128" t="str">
        <f>VLOOKUP(O57,Pengawas!$B$3:$C$59,2)</f>
        <v>Dziky Ridhwanullah, S.Kom</v>
      </c>
      <c r="M57" s="132" t="e">
        <f>VLOOKUP(P57,Pengawas!$B$3:C$59,2)</f>
        <v>#N/A</v>
      </c>
      <c r="N57" s="225"/>
      <c r="O57" s="2">
        <v>15</v>
      </c>
      <c r="P57" s="2" t="s">
        <v>84</v>
      </c>
      <c r="Q57" s="2"/>
      <c r="R57" s="2"/>
    </row>
    <row r="58" spans="1:18" ht="18.75">
      <c r="A58" s="2"/>
      <c r="B58" s="52"/>
      <c r="C58" s="57"/>
      <c r="D58" s="500">
        <v>4</v>
      </c>
      <c r="E58" s="484" t="s">
        <v>337</v>
      </c>
      <c r="F58" s="485"/>
      <c r="G58" s="344" t="s">
        <v>249</v>
      </c>
      <c r="H58" s="53" t="s">
        <v>135</v>
      </c>
      <c r="I58" s="177" t="s">
        <v>152</v>
      </c>
      <c r="J58" s="365" t="s">
        <v>35</v>
      </c>
      <c r="K58" s="53">
        <v>6</v>
      </c>
      <c r="L58" s="341" t="str">
        <f>VLOOKUP(O58,Pengawas!$B$3:$C$59,2)</f>
        <v>Agus Dimyati Masykur, S.S, M.Li</v>
      </c>
      <c r="M58" s="132" t="e">
        <f>VLOOKUP(P58,Pengawas!$B$3:C$59,2)</f>
        <v>#N/A</v>
      </c>
      <c r="N58" s="225"/>
      <c r="O58" s="2">
        <v>4</v>
      </c>
      <c r="P58" s="2" t="s">
        <v>84</v>
      </c>
      <c r="Q58" s="2"/>
      <c r="R58" s="2"/>
    </row>
    <row r="59" spans="1:18" ht="18.75">
      <c r="A59" s="2"/>
      <c r="B59" s="56"/>
      <c r="C59" s="57"/>
      <c r="D59" s="367"/>
      <c r="E59" s="486"/>
      <c r="F59" s="487"/>
      <c r="G59" s="345"/>
      <c r="H59" s="53" t="s">
        <v>238</v>
      </c>
      <c r="I59" s="177" t="s">
        <v>153</v>
      </c>
      <c r="J59" s="366"/>
      <c r="K59" s="53">
        <v>2</v>
      </c>
      <c r="L59" s="343"/>
      <c r="M59" s="132" t="e">
        <f>VLOOKUP(P59,Pengawas!$B$3:C$59,2)</f>
        <v>#N/A</v>
      </c>
      <c r="N59" s="225"/>
      <c r="O59" s="2" t="s">
        <v>84</v>
      </c>
      <c r="P59" s="2" t="s">
        <v>84</v>
      </c>
      <c r="Q59" s="2"/>
      <c r="R59" s="2"/>
    </row>
    <row r="60" spans="1:18" ht="18.75">
      <c r="A60" s="2"/>
      <c r="B60" s="56"/>
      <c r="C60" s="57"/>
      <c r="D60" s="438">
        <v>4</v>
      </c>
      <c r="E60" s="352" t="s">
        <v>337</v>
      </c>
      <c r="F60" s="228" t="s">
        <v>258</v>
      </c>
      <c r="G60" s="291" t="s">
        <v>249</v>
      </c>
      <c r="H60" s="53" t="s">
        <v>129</v>
      </c>
      <c r="I60" s="177" t="s">
        <v>157</v>
      </c>
      <c r="J60" s="305" t="s">
        <v>32</v>
      </c>
      <c r="K60" s="53">
        <v>20</v>
      </c>
      <c r="L60" s="341" t="str">
        <f>VLOOKUP(O60,Pengawas!$B$3:$C$59,2)</f>
        <v>Arumsari, S.Pd, M.Pd</v>
      </c>
      <c r="M60" s="132" t="e">
        <f>VLOOKUP(P60,Pengawas!$B$3:C$59,2)</f>
        <v>#N/A</v>
      </c>
      <c r="N60" s="225"/>
      <c r="O60" s="2">
        <v>3</v>
      </c>
      <c r="P60" s="2" t="s">
        <v>84</v>
      </c>
      <c r="Q60" s="2"/>
      <c r="R60" s="2"/>
    </row>
    <row r="61" spans="1:18" ht="18.75">
      <c r="A61" s="2"/>
      <c r="B61" s="52"/>
      <c r="C61" s="57"/>
      <c r="D61" s="368"/>
      <c r="E61" s="353"/>
      <c r="F61" s="228" t="s">
        <v>259</v>
      </c>
      <c r="G61" s="291" t="s">
        <v>250</v>
      </c>
      <c r="H61" s="53" t="s">
        <v>129</v>
      </c>
      <c r="I61" s="177" t="s">
        <v>159</v>
      </c>
      <c r="J61" s="305" t="s">
        <v>32</v>
      </c>
      <c r="K61" s="53">
        <v>13</v>
      </c>
      <c r="L61" s="343"/>
      <c r="M61" s="132" t="e">
        <f>VLOOKUP(P61,Pengawas!$B$3:C$59,2)</f>
        <v>#N/A</v>
      </c>
      <c r="N61" s="225"/>
      <c r="O61" s="2">
        <v>3</v>
      </c>
      <c r="P61" s="2" t="s">
        <v>84</v>
      </c>
      <c r="Q61" s="2"/>
      <c r="R61" s="2"/>
    </row>
    <row r="62" spans="1:18" ht="18.75" customHeight="1">
      <c r="A62" s="2"/>
      <c r="B62" s="56"/>
      <c r="C62" s="57"/>
      <c r="D62" s="309">
        <v>2</v>
      </c>
      <c r="E62" s="552" t="s">
        <v>244</v>
      </c>
      <c r="F62" s="552"/>
      <c r="G62" s="291" t="s">
        <v>249</v>
      </c>
      <c r="H62" s="291" t="s">
        <v>129</v>
      </c>
      <c r="I62" s="230" t="s">
        <v>145</v>
      </c>
      <c r="J62" s="301" t="s">
        <v>16</v>
      </c>
      <c r="K62" s="291">
        <v>17</v>
      </c>
      <c r="L62" s="708" t="str">
        <f>VLOOKUP(O62,Pengawas!$B$3:$C$59,2)</f>
        <v>Sri Tomo, S.T, M.Kom</v>
      </c>
      <c r="M62" s="299" t="e">
        <f>VLOOKUP(P62,Pengawas!$B$3:C$59,2)</f>
        <v>#N/A</v>
      </c>
      <c r="N62" s="225"/>
      <c r="O62" s="2">
        <v>44</v>
      </c>
      <c r="P62" s="2" t="s">
        <v>84</v>
      </c>
      <c r="Q62" s="2"/>
      <c r="R62" s="2"/>
    </row>
    <row r="63" spans="1:18" ht="18.75" customHeight="1">
      <c r="A63" s="2"/>
      <c r="B63" s="56"/>
      <c r="C63" s="57"/>
      <c r="D63" s="309">
        <v>2</v>
      </c>
      <c r="E63" s="435" t="s">
        <v>244</v>
      </c>
      <c r="F63" s="489"/>
      <c r="G63" s="291" t="s">
        <v>250</v>
      </c>
      <c r="H63" s="291" t="s">
        <v>129</v>
      </c>
      <c r="I63" s="230" t="s">
        <v>146</v>
      </c>
      <c r="J63" s="301" t="s">
        <v>16</v>
      </c>
      <c r="K63" s="291">
        <v>19</v>
      </c>
      <c r="L63" s="709"/>
      <c r="M63" s="132" t="e">
        <f>VLOOKUP(P63,Pengawas!$B$3:C$59,2)</f>
        <v>#N/A</v>
      </c>
      <c r="N63" s="225"/>
      <c r="O63" s="2">
        <v>44</v>
      </c>
      <c r="P63" s="2" t="s">
        <v>84</v>
      </c>
      <c r="Q63" s="2"/>
      <c r="R63" s="2"/>
    </row>
    <row r="64" spans="1:18" ht="15.75">
      <c r="A64" s="2"/>
      <c r="B64" s="55"/>
      <c r="C64" s="68"/>
      <c r="D64" s="439">
        <v>6</v>
      </c>
      <c r="E64" s="354" t="s">
        <v>218</v>
      </c>
      <c r="F64" s="436"/>
      <c r="G64" s="495" t="s">
        <v>250</v>
      </c>
      <c r="H64" s="291" t="s">
        <v>239</v>
      </c>
      <c r="I64" s="177" t="s">
        <v>166</v>
      </c>
      <c r="J64" s="291" t="s">
        <v>33</v>
      </c>
      <c r="K64" s="53">
        <v>15</v>
      </c>
      <c r="L64" s="341" t="str">
        <f>VLOOKUP(O64,Pengawas!$B$3:$C$59,2)</f>
        <v>Bramasto Wiryawan Y, S.T, M.MSI</v>
      </c>
      <c r="M64" s="132" t="e">
        <f>VLOOKUP(P64,Pengawas!$B$3:C$59,2)</f>
        <v>#N/A</v>
      </c>
      <c r="N64" s="225"/>
      <c r="O64" s="2">
        <v>11</v>
      </c>
      <c r="P64" s="2" t="s">
        <v>84</v>
      </c>
      <c r="Q64" s="2">
        <v>1</v>
      </c>
      <c r="R64" s="2"/>
    </row>
    <row r="65" spans="1:18" ht="15.75">
      <c r="A65" s="2"/>
      <c r="B65" s="55"/>
      <c r="C65" s="68"/>
      <c r="D65" s="376"/>
      <c r="E65" s="498"/>
      <c r="F65" s="499"/>
      <c r="G65" s="496"/>
      <c r="H65" s="291" t="s">
        <v>239</v>
      </c>
      <c r="I65" s="233" t="s">
        <v>169</v>
      </c>
      <c r="J65" s="362" t="s">
        <v>30</v>
      </c>
      <c r="K65" s="88">
        <v>24</v>
      </c>
      <c r="L65" s="342"/>
      <c r="M65" s="132" t="e">
        <f>VLOOKUP(P65,Pengawas!$B$3:C$59,2)</f>
        <v>#N/A</v>
      </c>
      <c r="N65" s="225"/>
      <c r="O65" s="2">
        <v>36</v>
      </c>
      <c r="P65" s="2" t="s">
        <v>84</v>
      </c>
      <c r="Q65" s="2"/>
      <c r="R65" s="2"/>
    </row>
    <row r="66" spans="1:18" ht="15.75">
      <c r="A66" s="2"/>
      <c r="B66" s="55"/>
      <c r="C66" s="68"/>
      <c r="D66" s="439" t="s">
        <v>200</v>
      </c>
      <c r="E66" s="498"/>
      <c r="F66" s="499"/>
      <c r="G66" s="496"/>
      <c r="H66" s="53" t="s">
        <v>135</v>
      </c>
      <c r="I66" s="229" t="s">
        <v>152</v>
      </c>
      <c r="J66" s="362"/>
      <c r="K66" s="232">
        <v>5</v>
      </c>
      <c r="L66" s="342"/>
      <c r="M66" s="132" t="e">
        <f>VLOOKUP(P66,Pengawas!$B$3:C$59,2)</f>
        <v>#N/A</v>
      </c>
      <c r="N66" s="225"/>
      <c r="O66" s="2" t="s">
        <v>84</v>
      </c>
      <c r="P66" s="2" t="s">
        <v>84</v>
      </c>
      <c r="Q66" s="2"/>
      <c r="R66" s="2"/>
    </row>
    <row r="67" spans="1:18" ht="15.75">
      <c r="A67" s="2"/>
      <c r="B67" s="55"/>
      <c r="C67" s="68"/>
      <c r="D67" s="375"/>
      <c r="E67" s="498"/>
      <c r="F67" s="499"/>
      <c r="G67" s="496"/>
      <c r="H67" s="53" t="s">
        <v>111</v>
      </c>
      <c r="I67" s="177" t="s">
        <v>204</v>
      </c>
      <c r="J67" s="450" t="s">
        <v>31</v>
      </c>
      <c r="K67" s="177">
        <v>11</v>
      </c>
      <c r="L67" s="342"/>
      <c r="M67" s="132" t="e">
        <f>VLOOKUP(P67,Pengawas!$B$3:C$59,2)</f>
        <v>#N/A</v>
      </c>
      <c r="N67" s="225"/>
      <c r="O67" s="2">
        <v>32</v>
      </c>
      <c r="P67" s="2" t="s">
        <v>84</v>
      </c>
      <c r="Q67" s="2"/>
      <c r="R67" s="2"/>
    </row>
    <row r="68" spans="1:18" ht="15.75">
      <c r="A68" s="2"/>
      <c r="B68" s="55"/>
      <c r="C68" s="68"/>
      <c r="D68" s="376"/>
      <c r="E68" s="355"/>
      <c r="F68" s="394"/>
      <c r="G68" s="497"/>
      <c r="H68" s="53" t="s">
        <v>129</v>
      </c>
      <c r="I68" s="177" t="s">
        <v>157</v>
      </c>
      <c r="J68" s="443"/>
      <c r="K68" s="177">
        <v>18</v>
      </c>
      <c r="L68" s="343"/>
      <c r="M68" s="132" t="e">
        <f>VLOOKUP(P68,Pengawas!$B$3:C$59,2)</f>
        <v>#N/A</v>
      </c>
      <c r="N68" s="225"/>
      <c r="O68" s="2" t="s">
        <v>84</v>
      </c>
      <c r="P68" s="2" t="s">
        <v>84</v>
      </c>
      <c r="Q68" s="2"/>
      <c r="R68" s="2"/>
    </row>
    <row r="69" spans="1:18" ht="18.75">
      <c r="A69" s="2"/>
      <c r="B69" s="56"/>
      <c r="C69" s="57"/>
      <c r="D69" s="500">
        <v>6</v>
      </c>
      <c r="E69" s="389" t="s">
        <v>330</v>
      </c>
      <c r="F69" s="228" t="s">
        <v>258</v>
      </c>
      <c r="G69" s="291" t="s">
        <v>262</v>
      </c>
      <c r="H69" s="53" t="s">
        <v>239</v>
      </c>
      <c r="I69" s="177" t="s">
        <v>211</v>
      </c>
      <c r="J69" s="54" t="s">
        <v>11</v>
      </c>
      <c r="K69" s="53">
        <v>16</v>
      </c>
      <c r="L69" s="341" t="str">
        <f>VLOOKUP(O69,Pengawas!$B$3:$C$59,2)</f>
        <v>Yustina Retno, S.T, M.Cs</v>
      </c>
      <c r="M69" s="132" t="e">
        <f>VLOOKUP(P69,Pengawas!$B$3:C$59,2)</f>
        <v>#N/A</v>
      </c>
      <c r="N69" s="225"/>
      <c r="O69" s="2">
        <v>50</v>
      </c>
      <c r="P69" s="2" t="s">
        <v>84</v>
      </c>
      <c r="Q69" s="2"/>
      <c r="R69" s="2"/>
    </row>
    <row r="70" spans="1:18" ht="18.75">
      <c r="A70" s="2"/>
      <c r="B70" s="56"/>
      <c r="C70" s="57"/>
      <c r="D70" s="367"/>
      <c r="E70" s="390"/>
      <c r="F70" s="228" t="s">
        <v>259</v>
      </c>
      <c r="G70" s="291" t="s">
        <v>260</v>
      </c>
      <c r="H70" s="53" t="s">
        <v>239</v>
      </c>
      <c r="I70" s="177" t="s">
        <v>213</v>
      </c>
      <c r="J70" s="292" t="s">
        <v>11</v>
      </c>
      <c r="K70" s="53">
        <v>16</v>
      </c>
      <c r="L70" s="343"/>
      <c r="M70" s="132" t="e">
        <f>VLOOKUP(P70,Pengawas!$B$3:C$59,2)</f>
        <v>#N/A</v>
      </c>
      <c r="N70" s="225"/>
      <c r="O70" s="2">
        <v>50</v>
      </c>
      <c r="P70" s="2" t="s">
        <v>84</v>
      </c>
      <c r="Q70" s="2"/>
      <c r="R70" s="2"/>
    </row>
    <row r="71" spans="1:18" ht="18.75" customHeight="1">
      <c r="A71" s="2"/>
      <c r="B71" s="58"/>
      <c r="C71" s="68"/>
      <c r="D71" s="439">
        <v>2</v>
      </c>
      <c r="E71" s="451" t="s">
        <v>138</v>
      </c>
      <c r="F71" s="591"/>
      <c r="G71" s="450" t="s">
        <v>260</v>
      </c>
      <c r="H71" s="88" t="s">
        <v>238</v>
      </c>
      <c r="I71" s="177" t="s">
        <v>193</v>
      </c>
      <c r="J71" s="450" t="s">
        <v>33</v>
      </c>
      <c r="K71" s="184">
        <v>4</v>
      </c>
      <c r="L71" s="341" t="str">
        <f>VLOOKUP(O71,Pengawas!$B$3:$C$59,2)</f>
        <v>Elistya Rimawati, S.Si, M.Si</v>
      </c>
      <c r="M71" s="132" t="e">
        <f>VLOOKUP(P71,Pengawas!$B$3:C$59,2)</f>
        <v>#N/A</v>
      </c>
      <c r="N71" s="225"/>
      <c r="O71" s="2">
        <v>16</v>
      </c>
      <c r="P71" s="2" t="s">
        <v>84</v>
      </c>
      <c r="Q71" s="2"/>
      <c r="R71" s="2"/>
    </row>
    <row r="72" spans="1:18" ht="18.75" customHeight="1">
      <c r="A72" s="2"/>
      <c r="B72" s="58"/>
      <c r="C72" s="68"/>
      <c r="D72" s="375"/>
      <c r="E72" s="457"/>
      <c r="F72" s="458"/>
      <c r="G72" s="442"/>
      <c r="H72" s="88" t="s">
        <v>129</v>
      </c>
      <c r="I72" s="177" t="s">
        <v>195</v>
      </c>
      <c r="J72" s="366"/>
      <c r="K72" s="53">
        <v>20</v>
      </c>
      <c r="L72" s="342"/>
      <c r="M72" s="132" t="e">
        <f>VLOOKUP(P72,Pengawas!$B$3:C$59,2)</f>
        <v>#N/A</v>
      </c>
      <c r="N72" s="225"/>
      <c r="O72" s="2" t="s">
        <v>84</v>
      </c>
      <c r="P72" s="2" t="s">
        <v>84</v>
      </c>
      <c r="Q72" s="2"/>
      <c r="R72" s="2"/>
    </row>
    <row r="73" spans="1:18" ht="15.75">
      <c r="A73" s="2"/>
      <c r="B73" s="55"/>
      <c r="C73" s="68"/>
      <c r="D73" s="376"/>
      <c r="E73" s="452"/>
      <c r="F73" s="505"/>
      <c r="G73" s="443"/>
      <c r="H73" s="88" t="s">
        <v>129</v>
      </c>
      <c r="I73" s="177" t="s">
        <v>196</v>
      </c>
      <c r="J73" s="306" t="s">
        <v>30</v>
      </c>
      <c r="K73" s="53">
        <v>13</v>
      </c>
      <c r="L73" s="343"/>
      <c r="M73" s="132" t="e">
        <f>VLOOKUP(P73,Pengawas!$B$3:C$59,2)</f>
        <v>#N/A</v>
      </c>
      <c r="N73" s="225"/>
      <c r="O73" s="2">
        <v>36</v>
      </c>
      <c r="P73" s="2" t="s">
        <v>84</v>
      </c>
      <c r="Q73" s="2"/>
      <c r="R73" s="2"/>
    </row>
    <row r="74" spans="1:18" ht="18.75">
      <c r="A74" s="2"/>
      <c r="B74" s="56"/>
      <c r="C74" s="57"/>
      <c r="D74" s="500">
        <v>4</v>
      </c>
      <c r="E74" s="381" t="s">
        <v>331</v>
      </c>
      <c r="F74" s="228" t="s">
        <v>258</v>
      </c>
      <c r="G74" s="291" t="s">
        <v>249</v>
      </c>
      <c r="H74" s="53" t="s">
        <v>111</v>
      </c>
      <c r="I74" s="177" t="s">
        <v>155</v>
      </c>
      <c r="J74" s="292" t="s">
        <v>12</v>
      </c>
      <c r="K74" s="53">
        <v>13</v>
      </c>
      <c r="L74" s="341" t="str">
        <f>VLOOKUP(O74,Pengawas!$B$3:$C$59,2)</f>
        <v>Budi Hartanto, S.Kom, M.Kom</v>
      </c>
      <c r="M74" s="132" t="e">
        <f>VLOOKUP(P74,Pengawas!$B$3:C$59,2)</f>
        <v>#N/A</v>
      </c>
      <c r="N74" s="225"/>
      <c r="O74" s="2">
        <v>8</v>
      </c>
      <c r="P74" s="2" t="s">
        <v>84</v>
      </c>
      <c r="Q74" s="2"/>
      <c r="R74" s="2"/>
    </row>
    <row r="75" spans="1:18" ht="18.75">
      <c r="A75" s="2"/>
      <c r="B75" s="56"/>
      <c r="C75" s="57"/>
      <c r="D75" s="367"/>
      <c r="E75" s="382"/>
      <c r="F75" s="228" t="s">
        <v>259</v>
      </c>
      <c r="G75" s="291" t="s">
        <v>250</v>
      </c>
      <c r="H75" s="53" t="s">
        <v>239</v>
      </c>
      <c r="I75" s="177" t="s">
        <v>160</v>
      </c>
      <c r="J75" s="292" t="s">
        <v>12</v>
      </c>
      <c r="K75" s="53">
        <v>26</v>
      </c>
      <c r="L75" s="342"/>
      <c r="M75" s="132" t="e">
        <f>VLOOKUP(P75,Pengawas!$B$3:C$59,2)</f>
        <v>#N/A</v>
      </c>
      <c r="N75" s="225"/>
      <c r="O75" s="2">
        <v>8</v>
      </c>
      <c r="P75" s="2" t="s">
        <v>84</v>
      </c>
      <c r="Q75" s="2"/>
      <c r="R75" s="2"/>
    </row>
    <row r="76" spans="1:18" ht="18.75">
      <c r="A76" s="2"/>
      <c r="B76" s="56"/>
      <c r="C76" s="57"/>
      <c r="D76" s="522"/>
      <c r="E76" s="429"/>
      <c r="F76" s="228" t="s">
        <v>328</v>
      </c>
      <c r="G76" s="291" t="s">
        <v>262</v>
      </c>
      <c r="H76" s="53" t="s">
        <v>239</v>
      </c>
      <c r="I76" s="177" t="s">
        <v>161</v>
      </c>
      <c r="J76" s="292" t="s">
        <v>12</v>
      </c>
      <c r="K76" s="53">
        <v>21</v>
      </c>
      <c r="L76" s="343"/>
      <c r="M76" s="132" t="e">
        <f>VLOOKUP(P76,Pengawas!$B$3:C$59,2)</f>
        <v>#N/A</v>
      </c>
      <c r="N76" s="225"/>
      <c r="O76" s="2">
        <v>8</v>
      </c>
      <c r="P76" s="2" t="s">
        <v>84</v>
      </c>
      <c r="Q76" s="2"/>
      <c r="R76" s="2"/>
    </row>
    <row r="77" spans="1:18" ht="18.75">
      <c r="A77" s="2"/>
      <c r="B77" s="52"/>
      <c r="C77" s="86"/>
      <c r="D77" s="360">
        <v>6</v>
      </c>
      <c r="E77" s="234" t="s">
        <v>128</v>
      </c>
      <c r="F77" s="235" t="s">
        <v>82</v>
      </c>
      <c r="G77" s="291" t="s">
        <v>253</v>
      </c>
      <c r="H77" s="88" t="s">
        <v>129</v>
      </c>
      <c r="I77" s="229" t="s">
        <v>162</v>
      </c>
      <c r="J77" s="291" t="s">
        <v>31</v>
      </c>
      <c r="K77" s="565">
        <v>31</v>
      </c>
      <c r="L77" s="341" t="str">
        <f>VLOOKUP(O77,Pengawas!$B$3:$C$59,2)</f>
        <v>Wawan Laksito, S.Si, M.Kom</v>
      </c>
      <c r="M77" s="132" t="e">
        <f>VLOOKUP(P77,Pengawas!$B$3:C$59,2)</f>
        <v>#N/A</v>
      </c>
      <c r="N77" s="225"/>
      <c r="O77" s="2">
        <v>49</v>
      </c>
      <c r="P77" s="2" t="s">
        <v>84</v>
      </c>
      <c r="Q77" s="2"/>
      <c r="R77" s="2"/>
    </row>
    <row r="78" spans="1:18" ht="18.75">
      <c r="A78" s="2"/>
      <c r="B78" s="55"/>
      <c r="C78" s="86"/>
      <c r="D78" s="360"/>
      <c r="E78" s="234" t="s">
        <v>128</v>
      </c>
      <c r="F78" s="235" t="s">
        <v>85</v>
      </c>
      <c r="G78" s="291" t="s">
        <v>296</v>
      </c>
      <c r="H78" s="88" t="s">
        <v>129</v>
      </c>
      <c r="I78" s="229" t="s">
        <v>162</v>
      </c>
      <c r="J78" s="291" t="s">
        <v>31</v>
      </c>
      <c r="K78" s="566"/>
      <c r="L78" s="343"/>
      <c r="M78" s="132" t="e">
        <f>VLOOKUP(P78,Pengawas!$B$3:C$59,2)</f>
        <v>#N/A</v>
      </c>
      <c r="N78" s="225"/>
      <c r="O78" s="2">
        <v>49</v>
      </c>
      <c r="P78" s="2" t="s">
        <v>84</v>
      </c>
      <c r="Q78" s="2"/>
      <c r="R78" s="2"/>
    </row>
    <row r="79" spans="1:18" ht="15.75">
      <c r="A79" s="2"/>
      <c r="B79" s="55"/>
      <c r="C79" s="67"/>
      <c r="D79" s="302"/>
      <c r="E79" s="492"/>
      <c r="F79" s="492"/>
      <c r="G79" s="313"/>
      <c r="H79" s="313"/>
      <c r="I79" s="276"/>
      <c r="J79" s="313"/>
      <c r="K79" s="313"/>
      <c r="L79" s="193"/>
      <c r="M79" s="132"/>
      <c r="N79" s="225"/>
      <c r="O79" s="2"/>
      <c r="P79" s="2"/>
      <c r="Q79" s="2"/>
      <c r="R79" s="2"/>
    </row>
    <row r="80" spans="1:18" ht="20.25">
      <c r="A80" s="2"/>
      <c r="B80" s="58"/>
      <c r="C80" s="69"/>
      <c r="D80" s="460" t="s">
        <v>89</v>
      </c>
      <c r="E80" s="461"/>
      <c r="F80" s="461"/>
      <c r="G80" s="461"/>
      <c r="H80" s="462"/>
      <c r="I80" s="462"/>
      <c r="J80" s="461"/>
      <c r="K80" s="462"/>
      <c r="L80" s="462"/>
      <c r="M80" s="463"/>
      <c r="N80" s="225"/>
      <c r="O80" s="2" t="s">
        <v>84</v>
      </c>
      <c r="P80" s="2" t="s">
        <v>84</v>
      </c>
      <c r="Q80" s="2"/>
      <c r="R80" s="2"/>
    </row>
    <row r="81" spans="1:18" ht="15">
      <c r="A81" s="2"/>
      <c r="B81" s="55"/>
      <c r="C81" s="428" t="s">
        <v>300</v>
      </c>
      <c r="D81" s="571">
        <v>4</v>
      </c>
      <c r="E81" s="424" t="s">
        <v>120</v>
      </c>
      <c r="F81" s="424"/>
      <c r="G81" s="362" t="s">
        <v>254</v>
      </c>
      <c r="H81" s="88" t="s">
        <v>238</v>
      </c>
      <c r="I81" s="177" t="s">
        <v>153</v>
      </c>
      <c r="J81" s="567" t="s">
        <v>33</v>
      </c>
      <c r="K81" s="291">
        <v>2</v>
      </c>
      <c r="L81" s="341" t="str">
        <f>VLOOKUP(O81,Pengawas!$B$3:$C$59,2)</f>
        <v>Tri Irawati, S.E, M.Si</v>
      </c>
      <c r="M81" s="132" t="e">
        <f>VLOOKUP(P81,Pengawas!$B$3:C$59,2)</f>
        <v>#N/A</v>
      </c>
      <c r="N81" s="225"/>
      <c r="O81" s="2">
        <v>46</v>
      </c>
      <c r="P81" s="2" t="s">
        <v>84</v>
      </c>
      <c r="Q81" s="2"/>
      <c r="R81" s="2"/>
    </row>
    <row r="82" spans="1:18" ht="15">
      <c r="A82" s="2"/>
      <c r="B82" s="55"/>
      <c r="C82" s="428"/>
      <c r="D82" s="571"/>
      <c r="E82" s="424"/>
      <c r="F82" s="424"/>
      <c r="G82" s="362"/>
      <c r="H82" s="88" t="s">
        <v>238</v>
      </c>
      <c r="I82" s="177" t="s">
        <v>183</v>
      </c>
      <c r="J82" s="568"/>
      <c r="K82" s="291">
        <v>1</v>
      </c>
      <c r="L82" s="343"/>
      <c r="M82" s="132" t="e">
        <f>VLOOKUP(P82,Pengawas!$B$3:C$59,2)</f>
        <v>#N/A</v>
      </c>
      <c r="N82" s="225"/>
      <c r="O82" s="2" t="s">
        <v>84</v>
      </c>
      <c r="P82" s="2" t="s">
        <v>84</v>
      </c>
      <c r="Q82" s="2"/>
      <c r="R82" s="2"/>
    </row>
    <row r="83" spans="1:18" ht="15.75" customHeight="1">
      <c r="A83" s="2"/>
      <c r="B83" s="52"/>
      <c r="C83" s="428" t="s">
        <v>300</v>
      </c>
      <c r="D83" s="407">
        <v>6</v>
      </c>
      <c r="E83" s="459" t="s">
        <v>128</v>
      </c>
      <c r="F83" s="459"/>
      <c r="G83" s="362" t="s">
        <v>254</v>
      </c>
      <c r="H83" s="53" t="s">
        <v>129</v>
      </c>
      <c r="I83" s="177" t="s">
        <v>163</v>
      </c>
      <c r="J83" s="365" t="s">
        <v>31</v>
      </c>
      <c r="K83" s="53">
        <v>8</v>
      </c>
      <c r="L83" s="341" t="str">
        <f>VLOOKUP(O83,Pengawas!$B$3:$C$59,2)</f>
        <v>Wawan Laksito, S.Si, M.Kom</v>
      </c>
      <c r="M83" s="132" t="e">
        <f>VLOOKUP(P83,Pengawas!$B$3:C$59,2)</f>
        <v>#N/A</v>
      </c>
      <c r="N83" s="225"/>
      <c r="O83" s="2">
        <v>49</v>
      </c>
      <c r="P83" s="2" t="s">
        <v>84</v>
      </c>
      <c r="Q83" s="2"/>
      <c r="R83" s="2"/>
    </row>
    <row r="84" spans="1:18" ht="15.75" customHeight="1">
      <c r="A84" s="2"/>
      <c r="B84" s="52"/>
      <c r="C84" s="428"/>
      <c r="D84" s="408"/>
      <c r="E84" s="459" t="s">
        <v>128</v>
      </c>
      <c r="F84" s="459"/>
      <c r="G84" s="362"/>
      <c r="H84" s="53" t="s">
        <v>129</v>
      </c>
      <c r="I84" s="177" t="s">
        <v>190</v>
      </c>
      <c r="J84" s="443"/>
      <c r="K84" s="53" t="s">
        <v>271</v>
      </c>
      <c r="L84" s="343"/>
      <c r="M84" s="132" t="e">
        <f>VLOOKUP(P84,Pengawas!$B$3:C$59,2)</f>
        <v>#N/A</v>
      </c>
      <c r="N84" s="225"/>
      <c r="O84" s="2">
        <v>49</v>
      </c>
      <c r="P84" s="2" t="s">
        <v>84</v>
      </c>
      <c r="Q84" s="2"/>
      <c r="R84" s="2"/>
    </row>
    <row r="85" spans="1:18" ht="18.75">
      <c r="A85" s="2"/>
      <c r="B85" s="55"/>
      <c r="C85" s="57"/>
      <c r="D85" s="360">
        <v>4</v>
      </c>
      <c r="E85" s="459" t="s">
        <v>48</v>
      </c>
      <c r="F85" s="459"/>
      <c r="G85" s="362" t="s">
        <v>254</v>
      </c>
      <c r="H85" s="291" t="s">
        <v>111</v>
      </c>
      <c r="I85" s="177" t="s">
        <v>204</v>
      </c>
      <c r="J85" s="636" t="s">
        <v>29</v>
      </c>
      <c r="K85" s="291">
        <v>9</v>
      </c>
      <c r="L85" s="341" t="str">
        <f>VLOOKUP(O85,Pengawas!$B$3:$C$59,2)</f>
        <v>Saly Kurnia Octaviani, S.Pd, M.Hum</v>
      </c>
      <c r="M85" s="132" t="e">
        <f>VLOOKUP(P85,Pengawas!$B$3:C$59,2)</f>
        <v>#N/A</v>
      </c>
      <c r="N85" s="225"/>
      <c r="O85" s="2">
        <v>36</v>
      </c>
      <c r="P85" s="2" t="s">
        <v>84</v>
      </c>
      <c r="Q85" s="2"/>
      <c r="R85" s="2"/>
    </row>
    <row r="86" spans="1:18" ht="20.25" customHeight="1">
      <c r="A86" s="2"/>
      <c r="B86" s="56"/>
      <c r="C86" s="149" t="s">
        <v>81</v>
      </c>
      <c r="D86" s="360"/>
      <c r="E86" s="459"/>
      <c r="F86" s="459"/>
      <c r="G86" s="362"/>
      <c r="H86" s="291" t="s">
        <v>111</v>
      </c>
      <c r="I86" s="177" t="s">
        <v>220</v>
      </c>
      <c r="J86" s="446"/>
      <c r="K86" s="291">
        <v>1</v>
      </c>
      <c r="L86" s="343"/>
      <c r="M86" s="132" t="e">
        <f>VLOOKUP(P86,Pengawas!$B$3:C$59,2)</f>
        <v>#N/A</v>
      </c>
      <c r="N86" s="225"/>
      <c r="O86" s="2"/>
      <c r="P86" s="2"/>
      <c r="Q86" s="2"/>
      <c r="R86" s="2"/>
    </row>
    <row r="87" spans="1:18" ht="18.75">
      <c r="A87" s="2"/>
      <c r="B87" s="55"/>
      <c r="C87" s="150" t="s">
        <v>316</v>
      </c>
      <c r="D87" s="309">
        <v>2</v>
      </c>
      <c r="E87" s="236" t="s">
        <v>243</v>
      </c>
      <c r="F87" s="474"/>
      <c r="G87" s="362" t="s">
        <v>254</v>
      </c>
      <c r="H87" s="88" t="s">
        <v>239</v>
      </c>
      <c r="I87" s="177" t="s">
        <v>179</v>
      </c>
      <c r="J87" s="501" t="s">
        <v>12</v>
      </c>
      <c r="K87" s="53">
        <v>12</v>
      </c>
      <c r="L87" s="341" t="str">
        <f>VLOOKUP(O87,Pengawas!$B$3:$C$59,2)</f>
        <v>Sri Siswanti, S.Kom, M.Kom</v>
      </c>
      <c r="M87" s="132" t="e">
        <f>VLOOKUP(P87,Pengawas!$B$3:C$59,2)</f>
        <v>#N/A</v>
      </c>
      <c r="N87" s="225"/>
      <c r="O87" s="2">
        <v>43</v>
      </c>
      <c r="P87" s="2" t="s">
        <v>84</v>
      </c>
      <c r="Q87" s="2"/>
      <c r="R87" s="2"/>
    </row>
    <row r="88" spans="1:18" ht="18.75" customHeight="1">
      <c r="A88" s="2"/>
      <c r="B88" s="58"/>
      <c r="C88" s="150" t="s">
        <v>134</v>
      </c>
      <c r="D88" s="309">
        <v>2</v>
      </c>
      <c r="E88" s="236" t="s">
        <v>251</v>
      </c>
      <c r="F88" s="474"/>
      <c r="G88" s="362"/>
      <c r="H88" s="88" t="s">
        <v>111</v>
      </c>
      <c r="I88" s="322" t="s">
        <v>175</v>
      </c>
      <c r="J88" s="502"/>
      <c r="K88" s="53">
        <v>3</v>
      </c>
      <c r="L88" s="343"/>
      <c r="M88" s="132" t="e">
        <f>VLOOKUP(P88,Pengawas!$B$3:C$59,2)</f>
        <v>#N/A</v>
      </c>
      <c r="N88" s="225"/>
      <c r="O88" s="2" t="s">
        <v>84</v>
      </c>
      <c r="P88" s="2" t="s">
        <v>84</v>
      </c>
      <c r="Q88" s="2"/>
      <c r="R88" s="2"/>
    </row>
    <row r="89" spans="1:18" ht="18.75" customHeight="1">
      <c r="A89" s="2"/>
      <c r="B89" s="58"/>
      <c r="C89" s="57"/>
      <c r="D89" s="360">
        <v>2</v>
      </c>
      <c r="E89" s="459" t="s">
        <v>138</v>
      </c>
      <c r="F89" s="459"/>
      <c r="G89" s="362" t="s">
        <v>254</v>
      </c>
      <c r="H89" s="88" t="s">
        <v>238</v>
      </c>
      <c r="I89" s="177" t="s">
        <v>215</v>
      </c>
      <c r="J89" s="365" t="s">
        <v>30</v>
      </c>
      <c r="K89" s="53">
        <v>2</v>
      </c>
      <c r="L89" s="341" t="str">
        <f>VLOOKUP(O89,Pengawas!$B$3:$C$59,2)</f>
        <v>Elistya Rimawati, S.Si, M.Si</v>
      </c>
      <c r="M89" s="132" t="e">
        <f>VLOOKUP(P89,Pengawas!$B$3:C$59,2)</f>
        <v>#N/A</v>
      </c>
      <c r="N89" s="225"/>
      <c r="O89" s="2">
        <v>16</v>
      </c>
      <c r="P89" s="2" t="s">
        <v>84</v>
      </c>
      <c r="Q89" s="2"/>
      <c r="R89" s="2"/>
    </row>
    <row r="90" spans="1:18" ht="18.75" customHeight="1">
      <c r="A90" s="2"/>
      <c r="B90" s="58"/>
      <c r="C90" s="57"/>
      <c r="D90" s="360"/>
      <c r="E90" s="459"/>
      <c r="F90" s="459"/>
      <c r="G90" s="362"/>
      <c r="H90" s="53" t="s">
        <v>129</v>
      </c>
      <c r="I90" s="177" t="s">
        <v>303</v>
      </c>
      <c r="J90" s="366"/>
      <c r="K90" s="53" t="s">
        <v>127</v>
      </c>
      <c r="L90" s="343"/>
      <c r="M90" s="132" t="e">
        <f>VLOOKUP(P90,Pengawas!$B$3:C$59,2)</f>
        <v>#N/A</v>
      </c>
      <c r="N90" s="225"/>
      <c r="O90" s="2" t="s">
        <v>84</v>
      </c>
      <c r="P90" s="2" t="s">
        <v>84</v>
      </c>
      <c r="Q90" s="2"/>
      <c r="R90" s="2"/>
    </row>
    <row r="91" spans="1:18" ht="18.75">
      <c r="A91" s="2"/>
      <c r="B91" s="56"/>
      <c r="C91" s="57"/>
      <c r="D91" s="500">
        <v>4</v>
      </c>
      <c r="E91" s="484" t="s">
        <v>337</v>
      </c>
      <c r="F91" s="485"/>
      <c r="G91" s="344" t="s">
        <v>242</v>
      </c>
      <c r="H91" s="53" t="s">
        <v>135</v>
      </c>
      <c r="I91" s="177" t="s">
        <v>181</v>
      </c>
      <c r="J91" s="365" t="s">
        <v>32</v>
      </c>
      <c r="K91" s="53">
        <v>2</v>
      </c>
      <c r="L91" s="341" t="str">
        <f>VLOOKUP(O91,Pengawas!$B$3:$C$59,2)</f>
        <v>Agus Dimyati Masykur, S.S, M.Li</v>
      </c>
      <c r="M91" s="132" t="e">
        <f>VLOOKUP(P91,Pengawas!$B$3:C$59,2)</f>
        <v>#N/A</v>
      </c>
      <c r="N91" s="225"/>
      <c r="O91" s="2">
        <v>4</v>
      </c>
      <c r="P91" s="2" t="s">
        <v>84</v>
      </c>
      <c r="Q91" s="2"/>
      <c r="R91" s="2"/>
    </row>
    <row r="92" spans="1:18" ht="18.75">
      <c r="A92" s="2"/>
      <c r="B92" s="56"/>
      <c r="C92" s="57"/>
      <c r="D92" s="368"/>
      <c r="E92" s="486"/>
      <c r="F92" s="487"/>
      <c r="G92" s="345"/>
      <c r="H92" s="53" t="s">
        <v>238</v>
      </c>
      <c r="I92" s="177" t="s">
        <v>183</v>
      </c>
      <c r="J92" s="366"/>
      <c r="K92" s="53">
        <v>1</v>
      </c>
      <c r="L92" s="343"/>
      <c r="M92" s="132" t="e">
        <f>VLOOKUP(P92,Pengawas!$B$3:C$59,2)</f>
        <v>#N/A</v>
      </c>
      <c r="N92" s="225"/>
      <c r="O92" s="2" t="s">
        <v>84</v>
      </c>
      <c r="P92" s="2" t="s">
        <v>84</v>
      </c>
      <c r="Q92" s="2"/>
      <c r="R92" s="2"/>
    </row>
    <row r="93" spans="1:18" ht="28.5" customHeight="1">
      <c r="A93" s="2"/>
      <c r="B93" s="55"/>
      <c r="C93" s="69"/>
      <c r="D93" s="312">
        <v>4</v>
      </c>
      <c r="E93" s="352" t="s">
        <v>337</v>
      </c>
      <c r="F93" s="437"/>
      <c r="G93" s="311" t="s">
        <v>242</v>
      </c>
      <c r="H93" s="53" t="s">
        <v>129</v>
      </c>
      <c r="I93" s="177" t="s">
        <v>186</v>
      </c>
      <c r="J93" s="53" t="s">
        <v>29</v>
      </c>
      <c r="K93" s="53">
        <v>9</v>
      </c>
      <c r="L93" s="128" t="str">
        <f>VLOOKUP(O93,Pengawas!$B$3:$C$59,2)</f>
        <v>Arumsari, S.Pd, M.Pd</v>
      </c>
      <c r="M93" s="132" t="e">
        <f>VLOOKUP(P93,Pengawas!$B$3:C$59,2)</f>
        <v>#N/A</v>
      </c>
      <c r="N93" s="225"/>
      <c r="O93" s="2">
        <v>3</v>
      </c>
      <c r="P93" s="2" t="s">
        <v>84</v>
      </c>
      <c r="Q93" s="2"/>
      <c r="R93" s="2"/>
    </row>
    <row r="94" spans="1:18" ht="28.5" customHeight="1">
      <c r="A94" s="2"/>
      <c r="B94" s="55"/>
      <c r="C94" s="69"/>
      <c r="D94" s="500">
        <v>2</v>
      </c>
      <c r="E94" s="389" t="s">
        <v>332</v>
      </c>
      <c r="F94" s="430" t="s">
        <v>258</v>
      </c>
      <c r="G94" s="344" t="s">
        <v>242</v>
      </c>
      <c r="H94" s="291" t="s">
        <v>135</v>
      </c>
      <c r="I94" s="229" t="s">
        <v>170</v>
      </c>
      <c r="J94" s="378" t="s">
        <v>11</v>
      </c>
      <c r="K94" s="230">
        <v>2</v>
      </c>
      <c r="L94" s="447" t="str">
        <f>VLOOKUP(O94,Pengawas!$B$3:$C$59,2)</f>
        <v>Setiyowati, S.Kom, M.Kom</v>
      </c>
      <c r="M94" s="132" t="e">
        <f>VLOOKUP(P94,Pengawas!$B$3:C$59,2)</f>
        <v>#N/A</v>
      </c>
      <c r="N94" s="225"/>
      <c r="O94" s="2">
        <v>35</v>
      </c>
      <c r="P94" s="2" t="s">
        <v>84</v>
      </c>
      <c r="Q94" s="2"/>
      <c r="R94" s="2"/>
    </row>
    <row r="95" spans="1:18" ht="28.5" customHeight="1">
      <c r="A95" s="2"/>
      <c r="B95" s="55"/>
      <c r="C95" s="69"/>
      <c r="D95" s="522"/>
      <c r="E95" s="390"/>
      <c r="F95" s="431"/>
      <c r="G95" s="432"/>
      <c r="H95" s="291" t="s">
        <v>129</v>
      </c>
      <c r="I95" s="229" t="s">
        <v>301</v>
      </c>
      <c r="J95" s="378"/>
      <c r="K95" s="230" t="s">
        <v>123</v>
      </c>
      <c r="L95" s="449"/>
      <c r="M95" s="132" t="e">
        <f>VLOOKUP(P95,Pengawas!$B$3:C$59,2)</f>
        <v>#N/A</v>
      </c>
      <c r="N95" s="225"/>
      <c r="O95" s="2" t="s">
        <v>84</v>
      </c>
      <c r="P95" s="2" t="s">
        <v>84</v>
      </c>
      <c r="Q95" s="2"/>
      <c r="R95" s="2"/>
    </row>
    <row r="96" spans="1:18" ht="18.75">
      <c r="A96" s="2"/>
      <c r="B96" s="56"/>
      <c r="C96" s="57"/>
      <c r="D96" s="309">
        <v>2</v>
      </c>
      <c r="E96" s="336" t="s">
        <v>329</v>
      </c>
      <c r="F96" s="337" t="s">
        <v>82</v>
      </c>
      <c r="G96" s="277" t="s">
        <v>242</v>
      </c>
      <c r="H96" s="53" t="s">
        <v>239</v>
      </c>
      <c r="I96" s="177" t="s">
        <v>178</v>
      </c>
      <c r="J96" s="54" t="s">
        <v>15</v>
      </c>
      <c r="K96" s="53">
        <v>13</v>
      </c>
      <c r="L96" s="128" t="str">
        <f>VLOOKUP(O96,Pengawas!$B$3:$C$59,2)</f>
        <v>Dziky Ridhwanullah, S.Kom</v>
      </c>
      <c r="M96" s="132" t="e">
        <f>VLOOKUP(P96,Pengawas!$B$3:C$59,2)</f>
        <v>#N/A</v>
      </c>
      <c r="N96" s="225"/>
      <c r="O96" s="2">
        <v>15</v>
      </c>
      <c r="P96" s="2" t="s">
        <v>84</v>
      </c>
      <c r="Q96" s="2"/>
      <c r="R96" s="2"/>
    </row>
    <row r="97" spans="1:18" ht="15.75">
      <c r="A97" s="2"/>
      <c r="B97" s="55"/>
      <c r="C97" s="68"/>
      <c r="D97" s="360" t="s">
        <v>200</v>
      </c>
      <c r="E97" s="424" t="s">
        <v>218</v>
      </c>
      <c r="F97" s="424"/>
      <c r="G97" s="391" t="s">
        <v>241</v>
      </c>
      <c r="H97" s="53" t="s">
        <v>135</v>
      </c>
      <c r="I97" s="177" t="s">
        <v>181</v>
      </c>
      <c r="J97" s="444" t="s">
        <v>33</v>
      </c>
      <c r="K97" s="177">
        <v>0</v>
      </c>
      <c r="L97" s="447" t="str">
        <f>VLOOKUP(O97,Pengawas!$B$3:$C$59,2)</f>
        <v>Bramasto Wiryawan Y, S.T, M.MSI</v>
      </c>
      <c r="M97" s="132" t="e">
        <f>VLOOKUP(P97,Pengawas!$B$3:C$59,2)</f>
        <v>#N/A</v>
      </c>
      <c r="N97" s="225"/>
      <c r="O97" s="2">
        <v>11</v>
      </c>
      <c r="P97" s="2" t="s">
        <v>84</v>
      </c>
      <c r="Q97" s="2"/>
      <c r="R97" s="2"/>
    </row>
    <row r="98" spans="1:18" ht="15.75">
      <c r="A98" s="2"/>
      <c r="B98" s="55"/>
      <c r="C98" s="68"/>
      <c r="D98" s="360"/>
      <c r="E98" s="424"/>
      <c r="F98" s="424"/>
      <c r="G98" s="425"/>
      <c r="H98" s="53" t="s">
        <v>111</v>
      </c>
      <c r="I98" s="177" t="s">
        <v>220</v>
      </c>
      <c r="J98" s="445"/>
      <c r="K98" s="177">
        <v>3</v>
      </c>
      <c r="L98" s="448"/>
      <c r="M98" s="132" t="e">
        <f>VLOOKUP(P98,Pengawas!$B$3:C$59,2)</f>
        <v>#N/A</v>
      </c>
      <c r="N98" s="225"/>
      <c r="O98" s="2" t="s">
        <v>84</v>
      </c>
      <c r="P98" s="2" t="s">
        <v>84</v>
      </c>
      <c r="Q98" s="2"/>
      <c r="R98" s="2"/>
    </row>
    <row r="99" spans="1:18" ht="15.75">
      <c r="A99" s="2"/>
      <c r="B99" s="55"/>
      <c r="C99" s="68"/>
      <c r="D99" s="360"/>
      <c r="E99" s="424"/>
      <c r="F99" s="424"/>
      <c r="G99" s="425"/>
      <c r="H99" s="53" t="s">
        <v>129</v>
      </c>
      <c r="I99" s="177" t="s">
        <v>186</v>
      </c>
      <c r="J99" s="445"/>
      <c r="K99" s="177">
        <v>4</v>
      </c>
      <c r="L99" s="448"/>
      <c r="M99" s="132" t="e">
        <f>VLOOKUP(P99,Pengawas!$B$3:C$59,2)</f>
        <v>#N/A</v>
      </c>
      <c r="N99" s="225"/>
      <c r="O99" s="2" t="s">
        <v>84</v>
      </c>
      <c r="P99" s="2" t="s">
        <v>84</v>
      </c>
      <c r="Q99" s="2"/>
      <c r="R99" s="2"/>
    </row>
    <row r="100" spans="1:18" ht="15.75">
      <c r="A100" s="2"/>
      <c r="B100" s="55"/>
      <c r="C100" s="68"/>
      <c r="D100" s="309">
        <v>6</v>
      </c>
      <c r="E100" s="424"/>
      <c r="F100" s="424"/>
      <c r="G100" s="432"/>
      <c r="H100" s="291" t="s">
        <v>239</v>
      </c>
      <c r="I100" s="177" t="s">
        <v>221</v>
      </c>
      <c r="J100" s="575"/>
      <c r="K100" s="291">
        <v>12</v>
      </c>
      <c r="L100" s="449"/>
      <c r="M100" s="132" t="e">
        <f>VLOOKUP(P100,Pengawas!$B$3:C$59,2)</f>
        <v>#N/A</v>
      </c>
      <c r="N100" s="225"/>
      <c r="O100" s="2" t="s">
        <v>84</v>
      </c>
      <c r="P100" s="2" t="s">
        <v>84</v>
      </c>
      <c r="Q100" s="2"/>
      <c r="R100" s="2"/>
    </row>
    <row r="101" spans="1:18" ht="21" customHeight="1" thickBot="1">
      <c r="A101" s="2"/>
      <c r="B101" s="72"/>
      <c r="C101" s="73"/>
      <c r="D101" s="74"/>
      <c r="E101" s="597"/>
      <c r="F101" s="598"/>
      <c r="G101" s="76"/>
      <c r="H101" s="77"/>
      <c r="I101" s="75"/>
      <c r="J101" s="75"/>
      <c r="K101" s="75"/>
      <c r="L101" s="75"/>
      <c r="M101" s="78"/>
      <c r="N101" s="2"/>
      <c r="O101" s="2" t="s">
        <v>84</v>
      </c>
      <c r="P101" s="2" t="s">
        <v>84</v>
      </c>
      <c r="Q101" s="2"/>
      <c r="R101" s="2"/>
    </row>
    <row r="102" spans="1:18" ht="15.75">
      <c r="A102" s="2"/>
      <c r="B102" s="79"/>
      <c r="C102" s="80"/>
      <c r="D102" s="81"/>
      <c r="E102" s="82"/>
      <c r="F102" s="82"/>
      <c r="G102" s="83"/>
      <c r="H102" s="79"/>
      <c r="I102" s="79"/>
      <c r="J102" s="79"/>
      <c r="K102" s="79"/>
      <c r="L102" s="84"/>
      <c r="M102" s="84"/>
      <c r="N102" s="225"/>
      <c r="O102" s="2" t="s">
        <v>84</v>
      </c>
      <c r="P102" s="2" t="s">
        <v>84</v>
      </c>
      <c r="Q102" s="2"/>
      <c r="R102" s="2"/>
    </row>
    <row r="103" spans="1:18" s="1" customFormat="1" ht="12" customHeight="1" thickBot="1">
      <c r="A103" s="4"/>
      <c r="B103" s="151"/>
      <c r="C103" s="152"/>
      <c r="D103" s="153"/>
      <c r="E103" s="154"/>
      <c r="F103" s="154"/>
      <c r="G103" s="154"/>
      <c r="H103" s="154"/>
      <c r="I103" s="154"/>
      <c r="J103" s="154"/>
      <c r="K103" s="154"/>
      <c r="L103" s="155"/>
      <c r="M103" s="155"/>
      <c r="N103" s="9"/>
      <c r="O103" s="4" t="s">
        <v>84</v>
      </c>
      <c r="P103" s="4" t="s">
        <v>84</v>
      </c>
      <c r="Q103" s="4"/>
      <c r="R103" s="4"/>
    </row>
    <row r="104" spans="1:18" s="1" customFormat="1" ht="20.25" customHeight="1" thickBot="1">
      <c r="A104" s="4"/>
      <c r="B104" s="98"/>
      <c r="C104" s="467" t="s">
        <v>91</v>
      </c>
      <c r="D104" s="468"/>
      <c r="E104" s="154"/>
      <c r="F104" s="154"/>
      <c r="G104" s="154"/>
      <c r="H104" s="9"/>
      <c r="I104" s="4"/>
      <c r="J104" s="4"/>
      <c r="K104" s="4"/>
      <c r="L104" s="155"/>
      <c r="M104" s="155"/>
      <c r="N104" s="9"/>
      <c r="O104" s="2" t="s">
        <v>84</v>
      </c>
      <c r="P104" s="2" t="s">
        <v>84</v>
      </c>
      <c r="Q104" s="4"/>
      <c r="R104" s="4"/>
    </row>
    <row r="105" spans="1:18" ht="24" thickBot="1">
      <c r="A105" s="2"/>
      <c r="B105" s="36"/>
      <c r="C105" s="469"/>
      <c r="D105" s="470"/>
      <c r="E105" s="471"/>
      <c r="F105" s="472"/>
      <c r="G105" s="472"/>
      <c r="H105" s="319"/>
      <c r="I105" s="319"/>
      <c r="J105" s="37"/>
      <c r="K105" s="38"/>
      <c r="L105" s="339" t="s">
        <v>90</v>
      </c>
      <c r="M105" s="340"/>
      <c r="N105" s="5"/>
      <c r="O105" s="2" t="s">
        <v>84</v>
      </c>
      <c r="P105" s="2" t="s">
        <v>84</v>
      </c>
      <c r="Q105" s="2"/>
      <c r="R105" s="2"/>
    </row>
    <row r="106" spans="1:18" ht="14.25">
      <c r="A106" s="2"/>
      <c r="B106" s="39" t="s">
        <v>0</v>
      </c>
      <c r="C106" s="40" t="s">
        <v>69</v>
      </c>
      <c r="D106" s="510" t="s">
        <v>70</v>
      </c>
      <c r="E106" s="477" t="s">
        <v>71</v>
      </c>
      <c r="F106" s="478"/>
      <c r="G106" s="464" t="s">
        <v>72</v>
      </c>
      <c r="H106" s="466" t="s">
        <v>73</v>
      </c>
      <c r="I106" s="464" t="s">
        <v>3</v>
      </c>
      <c r="J106" s="466" t="s">
        <v>74</v>
      </c>
      <c r="K106" s="41" t="s">
        <v>75</v>
      </c>
      <c r="L106" s="701" t="s">
        <v>341</v>
      </c>
      <c r="M106" s="702"/>
      <c r="N106" s="2"/>
      <c r="O106" s="2" t="s">
        <v>84</v>
      </c>
      <c r="P106" s="2" t="s">
        <v>84</v>
      </c>
      <c r="Q106" s="2"/>
      <c r="R106" s="2"/>
    </row>
    <row r="107" spans="1:18" ht="15" thickBot="1">
      <c r="A107" s="2"/>
      <c r="B107" s="42" t="s">
        <v>78</v>
      </c>
      <c r="C107" s="43" t="s">
        <v>79</v>
      </c>
      <c r="D107" s="465"/>
      <c r="E107" s="479"/>
      <c r="F107" s="480"/>
      <c r="G107" s="465"/>
      <c r="H107" s="465"/>
      <c r="I107" s="465"/>
      <c r="J107" s="465"/>
      <c r="K107" s="44" t="s">
        <v>80</v>
      </c>
      <c r="L107" s="703"/>
      <c r="M107" s="704"/>
      <c r="N107" s="2"/>
      <c r="O107" s="2" t="s">
        <v>84</v>
      </c>
      <c r="P107" s="2" t="s">
        <v>84</v>
      </c>
      <c r="Q107" s="2"/>
      <c r="R107" s="2"/>
    </row>
    <row r="108" spans="1:18" ht="16.5" thickTop="1">
      <c r="A108" s="2"/>
      <c r="B108" s="45"/>
      <c r="C108" s="46"/>
      <c r="D108" s="47"/>
      <c r="E108" s="673"/>
      <c r="F108" s="674"/>
      <c r="G108" s="187"/>
      <c r="H108" s="49"/>
      <c r="I108" s="49"/>
      <c r="J108" s="49"/>
      <c r="K108" s="49"/>
      <c r="L108" s="50"/>
      <c r="M108" s="51"/>
      <c r="N108" s="225"/>
      <c r="O108" s="2" t="s">
        <v>84</v>
      </c>
      <c r="P108" s="2" t="s">
        <v>84</v>
      </c>
      <c r="Q108" s="2"/>
      <c r="R108" s="2"/>
    </row>
    <row r="109" spans="1:18" ht="18.75">
      <c r="A109" s="2"/>
      <c r="B109" s="52">
        <v>3</v>
      </c>
      <c r="C109" s="149" t="s">
        <v>90</v>
      </c>
      <c r="D109" s="360">
        <v>6</v>
      </c>
      <c r="E109" s="424" t="s">
        <v>227</v>
      </c>
      <c r="F109" s="424"/>
      <c r="G109" s="362" t="s">
        <v>249</v>
      </c>
      <c r="H109" s="291" t="s">
        <v>135</v>
      </c>
      <c r="I109" s="232" t="s">
        <v>152</v>
      </c>
      <c r="J109" s="365" t="s">
        <v>30</v>
      </c>
      <c r="K109" s="177">
        <v>10</v>
      </c>
      <c r="L109" s="341" t="str">
        <f>VLOOKUP(O109,Pengawas!$B$3:$C$59,2)</f>
        <v>Prihanto, M.Si</v>
      </c>
      <c r="M109" s="132" t="e">
        <f>VLOOKUP(P109,Pengawas!$B$3:C$59,2)</f>
        <v>#N/A</v>
      </c>
      <c r="N109" s="225"/>
      <c r="O109" s="2">
        <v>39</v>
      </c>
      <c r="P109" s="2" t="s">
        <v>84</v>
      </c>
      <c r="Q109" s="2"/>
      <c r="R109" s="2"/>
    </row>
    <row r="110" spans="1:18" ht="18.75">
      <c r="A110" s="2"/>
      <c r="B110" s="52"/>
      <c r="C110" s="150" t="s">
        <v>317</v>
      </c>
      <c r="D110" s="360"/>
      <c r="E110" s="424"/>
      <c r="F110" s="424"/>
      <c r="G110" s="362"/>
      <c r="H110" s="291" t="s">
        <v>129</v>
      </c>
      <c r="I110" s="232" t="s">
        <v>163</v>
      </c>
      <c r="J110" s="366"/>
      <c r="K110" s="177">
        <v>0</v>
      </c>
      <c r="L110" s="342"/>
      <c r="M110" s="132" t="e">
        <f>VLOOKUP(P110,Pengawas!$B$3:C$59,2)</f>
        <v>#N/A</v>
      </c>
      <c r="N110" s="225"/>
      <c r="O110" s="2" t="s">
        <v>84</v>
      </c>
      <c r="P110" s="2" t="s">
        <v>84</v>
      </c>
      <c r="Q110" s="2"/>
      <c r="R110" s="2"/>
    </row>
    <row r="111" spans="1:18" ht="15.75" customHeight="1">
      <c r="A111" s="2"/>
      <c r="B111" s="52"/>
      <c r="C111" s="148" t="s">
        <v>134</v>
      </c>
      <c r="D111" s="360"/>
      <c r="E111" s="424"/>
      <c r="F111" s="424"/>
      <c r="G111" s="362"/>
      <c r="H111" s="291" t="s">
        <v>129</v>
      </c>
      <c r="I111" s="232" t="s">
        <v>162</v>
      </c>
      <c r="J111" s="305" t="s">
        <v>33</v>
      </c>
      <c r="K111" s="177">
        <v>29</v>
      </c>
      <c r="L111" s="343"/>
      <c r="M111" s="132" t="e">
        <f>VLOOKUP(P111,Pengawas!$B$3:C$59,2)</f>
        <v>#N/A</v>
      </c>
      <c r="N111" s="225"/>
      <c r="O111" s="2">
        <v>3</v>
      </c>
      <c r="P111" s="2" t="s">
        <v>84</v>
      </c>
      <c r="Q111" s="2"/>
      <c r="R111" s="2"/>
    </row>
    <row r="112" spans="1:18" ht="15.75" customHeight="1">
      <c r="A112" s="2"/>
      <c r="B112" s="55"/>
      <c r="C112" s="68"/>
      <c r="D112" s="309">
        <v>2</v>
      </c>
      <c r="E112" s="441" t="s">
        <v>243</v>
      </c>
      <c r="F112" s="431"/>
      <c r="G112" s="318" t="s">
        <v>249</v>
      </c>
      <c r="H112" s="330" t="s">
        <v>239</v>
      </c>
      <c r="I112" s="177" t="s">
        <v>198</v>
      </c>
      <c r="J112" s="54" t="s">
        <v>12</v>
      </c>
      <c r="K112" s="53">
        <v>28</v>
      </c>
      <c r="L112" s="341" t="str">
        <f>VLOOKUP(O112,Pengawas!$B$3:$C$59,2)</f>
        <v>Sri Siswanti, S.Kom, M.Kom</v>
      </c>
      <c r="M112" s="132" t="e">
        <f>VLOOKUP(P112,Pengawas!$B$3:C$59,2)</f>
        <v>#N/A</v>
      </c>
      <c r="N112" s="225"/>
      <c r="O112" s="2">
        <v>43</v>
      </c>
      <c r="P112" s="2" t="s">
        <v>84</v>
      </c>
      <c r="Q112" s="2"/>
      <c r="R112" s="2"/>
    </row>
    <row r="113" spans="1:18" ht="15.75" customHeight="1">
      <c r="A113" s="2"/>
      <c r="B113" s="55"/>
      <c r="C113" s="69"/>
      <c r="D113" s="309">
        <v>2</v>
      </c>
      <c r="E113" s="595" t="s">
        <v>252</v>
      </c>
      <c r="F113" s="596"/>
      <c r="G113" s="291" t="s">
        <v>250</v>
      </c>
      <c r="H113" s="88" t="s">
        <v>111</v>
      </c>
      <c r="I113" s="177" t="s">
        <v>144</v>
      </c>
      <c r="J113" s="54" t="s">
        <v>12</v>
      </c>
      <c r="K113" s="53">
        <v>10</v>
      </c>
      <c r="L113" s="343"/>
      <c r="M113" s="132" t="e">
        <f>VLOOKUP(P113,Pengawas!$B$3:C$59,2)</f>
        <v>#N/A</v>
      </c>
      <c r="N113" s="225"/>
      <c r="O113" s="2">
        <v>43</v>
      </c>
      <c r="P113" s="2" t="s">
        <v>84</v>
      </c>
      <c r="Q113" s="2"/>
      <c r="R113" s="2"/>
    </row>
    <row r="114" spans="1:18" ht="18.75">
      <c r="A114" s="2"/>
      <c r="B114" s="56"/>
      <c r="C114" s="86"/>
      <c r="D114" s="439">
        <v>4</v>
      </c>
      <c r="E114" s="354" t="s">
        <v>337</v>
      </c>
      <c r="F114" s="228" t="s">
        <v>258</v>
      </c>
      <c r="G114" s="291" t="s">
        <v>249</v>
      </c>
      <c r="H114" s="88" t="s">
        <v>239</v>
      </c>
      <c r="I114" s="322" t="s">
        <v>208</v>
      </c>
      <c r="J114" s="107" t="s">
        <v>35</v>
      </c>
      <c r="K114" s="53">
        <v>30</v>
      </c>
      <c r="L114" s="447" t="str">
        <f>VLOOKUP(O114,Pengawas!$B$3:$C$59,2)</f>
        <v>Suryanti Galuh P, S.Pd, M.Hum</v>
      </c>
      <c r="M114" s="132" t="e">
        <f>VLOOKUP(P114,Pengawas!$B$3:C$59,2)</f>
        <v>#N/A</v>
      </c>
      <c r="N114" s="225"/>
      <c r="O114" s="2">
        <v>40</v>
      </c>
      <c r="P114" s="2" t="s">
        <v>84</v>
      </c>
      <c r="Q114" s="2"/>
      <c r="R114" s="2"/>
    </row>
    <row r="115" spans="1:18" ht="15.75">
      <c r="A115" s="2"/>
      <c r="B115" s="55"/>
      <c r="C115" s="68"/>
      <c r="D115" s="376"/>
      <c r="E115" s="355"/>
      <c r="F115" s="228" t="s">
        <v>259</v>
      </c>
      <c r="G115" s="291" t="s">
        <v>250</v>
      </c>
      <c r="H115" s="88" t="s">
        <v>239</v>
      </c>
      <c r="I115" s="322" t="s">
        <v>209</v>
      </c>
      <c r="J115" s="291" t="s">
        <v>29</v>
      </c>
      <c r="K115" s="291">
        <v>22</v>
      </c>
      <c r="L115" s="449"/>
      <c r="M115" s="132" t="e">
        <f>VLOOKUP(P115,Pengawas!$B$3:C$59,2)</f>
        <v>#N/A</v>
      </c>
      <c r="N115" s="225"/>
      <c r="O115" s="2">
        <v>40</v>
      </c>
      <c r="P115" s="2" t="s">
        <v>84</v>
      </c>
      <c r="Q115" s="2"/>
      <c r="R115" s="2"/>
    </row>
    <row r="116" spans="1:18" ht="15.75" customHeight="1">
      <c r="A116" s="2"/>
      <c r="B116" s="56"/>
      <c r="C116" s="57"/>
      <c r="D116" s="500">
        <v>2</v>
      </c>
      <c r="E116" s="389" t="s">
        <v>332</v>
      </c>
      <c r="F116" s="430" t="s">
        <v>258</v>
      </c>
      <c r="G116" s="391" t="s">
        <v>249</v>
      </c>
      <c r="H116" s="291" t="s">
        <v>135</v>
      </c>
      <c r="I116" s="177" t="s">
        <v>136</v>
      </c>
      <c r="J116" s="501" t="s">
        <v>13</v>
      </c>
      <c r="K116" s="177">
        <v>7</v>
      </c>
      <c r="L116" s="341" t="str">
        <f>VLOOKUP(O116,Pengawas!$B$3:$C$59,2)</f>
        <v>Setiyowati, S.Kom, M.Kom</v>
      </c>
      <c r="M116" s="132" t="e">
        <f>VLOOKUP(P116,Pengawas!$B$3:C$59,2)</f>
        <v>#N/A</v>
      </c>
      <c r="N116" s="225"/>
      <c r="O116" s="2">
        <v>35</v>
      </c>
      <c r="P116" s="2" t="s">
        <v>84</v>
      </c>
      <c r="Q116" s="2"/>
      <c r="R116" s="2"/>
    </row>
    <row r="117" spans="1:18" ht="18.75">
      <c r="A117" s="2"/>
      <c r="B117" s="56"/>
      <c r="C117" s="57"/>
      <c r="D117" s="367"/>
      <c r="E117" s="369"/>
      <c r="F117" s="431"/>
      <c r="G117" s="432"/>
      <c r="H117" s="291" t="s">
        <v>129</v>
      </c>
      <c r="I117" s="177" t="s">
        <v>146</v>
      </c>
      <c r="J117" s="502"/>
      <c r="K117" s="177">
        <v>17</v>
      </c>
      <c r="L117" s="342"/>
      <c r="M117" s="132" t="e">
        <f>VLOOKUP(P117,Pengawas!$B$3:C$59,2)</f>
        <v>#N/A</v>
      </c>
      <c r="N117" s="225"/>
      <c r="O117" s="2" t="s">
        <v>84</v>
      </c>
      <c r="P117" s="2" t="s">
        <v>84</v>
      </c>
      <c r="Q117" s="2"/>
      <c r="R117" s="2"/>
    </row>
    <row r="118" spans="1:18" ht="15.75" customHeight="1">
      <c r="A118" s="2"/>
      <c r="B118" s="55"/>
      <c r="C118" s="69"/>
      <c r="D118" s="522"/>
      <c r="E118" s="390"/>
      <c r="F118" s="228" t="s">
        <v>259</v>
      </c>
      <c r="G118" s="291" t="s">
        <v>250</v>
      </c>
      <c r="H118" s="291" t="s">
        <v>129</v>
      </c>
      <c r="I118" s="177" t="s">
        <v>145</v>
      </c>
      <c r="J118" s="298" t="s">
        <v>13</v>
      </c>
      <c r="K118" s="177">
        <v>19</v>
      </c>
      <c r="L118" s="343"/>
      <c r="M118" s="132" t="e">
        <f>VLOOKUP(P118,Pengawas!$B$3:C$59,2)</f>
        <v>#N/A</v>
      </c>
      <c r="N118" s="225"/>
      <c r="O118" s="2">
        <v>35</v>
      </c>
      <c r="P118" s="2" t="s">
        <v>84</v>
      </c>
      <c r="Q118" s="2"/>
      <c r="R118" s="2"/>
    </row>
    <row r="119" spans="1:18" ht="15.75">
      <c r="A119" s="2"/>
      <c r="B119" s="55"/>
      <c r="C119" s="68"/>
      <c r="D119" s="360">
        <v>4</v>
      </c>
      <c r="E119" s="237" t="s">
        <v>233</v>
      </c>
      <c r="F119" s="238"/>
      <c r="G119" s="362" t="s">
        <v>262</v>
      </c>
      <c r="H119" s="291" t="s">
        <v>135</v>
      </c>
      <c r="I119" s="232" t="s">
        <v>152</v>
      </c>
      <c r="J119" s="444" t="s">
        <v>30</v>
      </c>
      <c r="K119" s="177">
        <v>5</v>
      </c>
      <c r="L119" s="447" t="str">
        <f>VLOOKUP(O119,Pengawas!$B$3:$C$59,2)</f>
        <v>Sri Harjanto, S.Kom, M.Kom</v>
      </c>
      <c r="M119" s="132" t="e">
        <f>VLOOKUP(P119,Pengawas!$B$3:C$59,2)</f>
        <v>#N/A</v>
      </c>
      <c r="N119" s="225"/>
      <c r="O119" s="2">
        <v>33</v>
      </c>
      <c r="P119" s="2" t="s">
        <v>84</v>
      </c>
      <c r="Q119" s="2"/>
      <c r="R119" s="2"/>
    </row>
    <row r="120" spans="1:18" ht="15.75">
      <c r="A120" s="2"/>
      <c r="B120" s="55"/>
      <c r="C120" s="68"/>
      <c r="D120" s="360"/>
      <c r="E120" s="602" t="s">
        <v>234</v>
      </c>
      <c r="F120" s="635"/>
      <c r="G120" s="362"/>
      <c r="H120" s="291" t="s">
        <v>129</v>
      </c>
      <c r="I120" s="239" t="s">
        <v>157</v>
      </c>
      <c r="J120" s="445"/>
      <c r="K120" s="177">
        <v>20</v>
      </c>
      <c r="L120" s="448"/>
      <c r="M120" s="132" t="e">
        <f>VLOOKUP(P120,Pengawas!$B$3:C$59,2)</f>
        <v>#N/A</v>
      </c>
      <c r="N120" s="225"/>
      <c r="O120" s="2" t="s">
        <v>84</v>
      </c>
      <c r="P120" s="2" t="s">
        <v>84</v>
      </c>
      <c r="Q120" s="2"/>
      <c r="R120" s="2"/>
    </row>
    <row r="121" spans="1:18" ht="15.75">
      <c r="A121" s="2"/>
      <c r="B121" s="55"/>
      <c r="C121" s="68"/>
      <c r="D121" s="360"/>
      <c r="E121" s="602"/>
      <c r="F121" s="635"/>
      <c r="G121" s="362"/>
      <c r="H121" s="291" t="s">
        <v>129</v>
      </c>
      <c r="I121" s="240" t="s">
        <v>159</v>
      </c>
      <c r="J121" s="446"/>
      <c r="K121" s="291">
        <v>8</v>
      </c>
      <c r="L121" s="449"/>
      <c r="M121" s="132" t="e">
        <f>VLOOKUP(P121,Pengawas!$B$3:C$59,2)</f>
        <v>#N/A</v>
      </c>
      <c r="N121" s="225"/>
      <c r="O121" s="2" t="s">
        <v>84</v>
      </c>
      <c r="P121" s="2" t="s">
        <v>84</v>
      </c>
      <c r="Q121" s="2"/>
      <c r="R121" s="2"/>
    </row>
    <row r="122" spans="1:18" ht="18.75">
      <c r="A122" s="2"/>
      <c r="B122" s="56"/>
      <c r="C122" s="57"/>
      <c r="D122" s="438">
        <v>2</v>
      </c>
      <c r="E122" s="484" t="s">
        <v>342</v>
      </c>
      <c r="F122" s="228" t="s">
        <v>258</v>
      </c>
      <c r="G122" s="291" t="s">
        <v>250</v>
      </c>
      <c r="H122" s="88" t="s">
        <v>239</v>
      </c>
      <c r="I122" s="177" t="s">
        <v>222</v>
      </c>
      <c r="J122" s="53" t="s">
        <v>35</v>
      </c>
      <c r="K122" s="229">
        <v>27</v>
      </c>
      <c r="L122" s="341" t="str">
        <f>VLOOKUP(O122,Pengawas!$B$3:$C$59,2)</f>
        <v>Ari Wibowo, S.Si, M.Si</v>
      </c>
      <c r="M122" s="132" t="e">
        <f>VLOOKUP(P122,Pengawas!$B$3:C$59,2)</f>
        <v>#N/A</v>
      </c>
      <c r="N122" s="225"/>
      <c r="O122" s="2">
        <v>1</v>
      </c>
      <c r="P122" s="2" t="s">
        <v>84</v>
      </c>
      <c r="Q122" s="2"/>
      <c r="R122" s="2"/>
    </row>
    <row r="123" spans="1:18" ht="18.75">
      <c r="A123" s="2"/>
      <c r="B123" s="56"/>
      <c r="C123" s="57"/>
      <c r="D123" s="367"/>
      <c r="E123" s="583"/>
      <c r="F123" s="228" t="s">
        <v>259</v>
      </c>
      <c r="G123" s="291" t="s">
        <v>262</v>
      </c>
      <c r="H123" s="88" t="s">
        <v>239</v>
      </c>
      <c r="I123" s="177" t="s">
        <v>223</v>
      </c>
      <c r="J123" s="53" t="s">
        <v>29</v>
      </c>
      <c r="K123" s="229">
        <v>23</v>
      </c>
      <c r="L123" s="342"/>
      <c r="M123" s="132" t="e">
        <f>VLOOKUP(P123,Pengawas!$B$3:C$59,2)</f>
        <v>#N/A</v>
      </c>
      <c r="N123" s="9"/>
      <c r="O123" s="2">
        <v>1</v>
      </c>
      <c r="P123" s="2" t="s">
        <v>84</v>
      </c>
      <c r="Q123" s="2"/>
      <c r="R123" s="2"/>
    </row>
    <row r="124" spans="1:18" ht="18.75">
      <c r="A124" s="2"/>
      <c r="B124" s="56"/>
      <c r="C124" s="57"/>
      <c r="D124" s="367"/>
      <c r="E124" s="353"/>
      <c r="F124" s="228" t="s">
        <v>328</v>
      </c>
      <c r="G124" s="291" t="s">
        <v>296</v>
      </c>
      <c r="H124" s="88" t="s">
        <v>239</v>
      </c>
      <c r="I124" s="177" t="s">
        <v>224</v>
      </c>
      <c r="J124" s="53" t="s">
        <v>32</v>
      </c>
      <c r="K124" s="229">
        <v>27</v>
      </c>
      <c r="L124" s="343"/>
      <c r="M124" s="132" t="e">
        <f>VLOOKUP(P124,Pengawas!$B$3:C$59,2)</f>
        <v>#N/A</v>
      </c>
      <c r="N124" s="9"/>
      <c r="O124" s="2">
        <v>1</v>
      </c>
      <c r="P124" s="2" t="s">
        <v>84</v>
      </c>
      <c r="Q124" s="2"/>
      <c r="R124" s="2"/>
    </row>
    <row r="125" spans="1:18" ht="15.75">
      <c r="A125" s="2"/>
      <c r="B125" s="56"/>
      <c r="C125" s="68"/>
      <c r="D125" s="360">
        <v>4</v>
      </c>
      <c r="E125" s="424" t="s">
        <v>205</v>
      </c>
      <c r="F125" s="424"/>
      <c r="G125" s="362" t="s">
        <v>260</v>
      </c>
      <c r="H125" s="291" t="s">
        <v>129</v>
      </c>
      <c r="I125" s="177" t="s">
        <v>157</v>
      </c>
      <c r="J125" s="444" t="s">
        <v>30</v>
      </c>
      <c r="K125" s="53">
        <v>19</v>
      </c>
      <c r="L125" s="341" t="str">
        <f>VLOOKUP(O125,Pengawas!$B$3:$C$59,2)</f>
        <v>Bambang Satrio Nugroho, S.E, M.M</v>
      </c>
      <c r="M125" s="132" t="e">
        <f>VLOOKUP(P125,Pengawas!$B$3:C$59,2)</f>
        <v>#N/A</v>
      </c>
      <c r="N125" s="225"/>
      <c r="O125" s="2">
        <v>9</v>
      </c>
      <c r="P125" s="2" t="s">
        <v>84</v>
      </c>
      <c r="Q125" s="2"/>
      <c r="R125" s="2"/>
    </row>
    <row r="126" spans="1:18" ht="15.75">
      <c r="A126" s="2"/>
      <c r="B126" s="55"/>
      <c r="C126" s="68"/>
      <c r="D126" s="360"/>
      <c r="E126" s="424"/>
      <c r="F126" s="424"/>
      <c r="G126" s="362"/>
      <c r="H126" s="291" t="s">
        <v>129</v>
      </c>
      <c r="I126" s="177" t="s">
        <v>159</v>
      </c>
      <c r="J126" s="575"/>
      <c r="K126" s="291">
        <v>14</v>
      </c>
      <c r="L126" s="343"/>
      <c r="M126" s="132" t="e">
        <f>VLOOKUP(P126,Pengawas!$B$3:C$59,2)</f>
        <v>#N/A</v>
      </c>
      <c r="N126" s="225"/>
      <c r="O126" s="2" t="s">
        <v>84</v>
      </c>
      <c r="P126" s="2" t="s">
        <v>84</v>
      </c>
      <c r="Q126" s="2"/>
      <c r="R126" s="2"/>
    </row>
    <row r="127" spans="1:18" ht="15.75">
      <c r="A127" s="2"/>
      <c r="B127" s="55"/>
      <c r="C127" s="68"/>
      <c r="D127" s="309"/>
      <c r="E127" s="675"/>
      <c r="F127" s="676"/>
      <c r="G127" s="291"/>
      <c r="H127" s="291"/>
      <c r="I127" s="183"/>
      <c r="J127" s="291"/>
      <c r="K127" s="291"/>
      <c r="L127" s="180"/>
      <c r="M127" s="132"/>
      <c r="N127" s="225"/>
      <c r="O127" s="2"/>
      <c r="P127" s="2"/>
      <c r="Q127" s="2"/>
      <c r="R127" s="2"/>
    </row>
    <row r="128" spans="1:18" ht="20.25">
      <c r="A128" s="2"/>
      <c r="B128" s="58"/>
      <c r="C128" s="67"/>
      <c r="D128" s="460" t="s">
        <v>89</v>
      </c>
      <c r="E128" s="461"/>
      <c r="F128" s="461"/>
      <c r="G128" s="461"/>
      <c r="H128" s="462"/>
      <c r="I128" s="462"/>
      <c r="J128" s="461"/>
      <c r="K128" s="462"/>
      <c r="L128" s="462"/>
      <c r="M128" s="463"/>
      <c r="N128" s="2"/>
      <c r="O128" s="2" t="s">
        <v>84</v>
      </c>
      <c r="P128" s="2" t="s">
        <v>84</v>
      </c>
      <c r="Q128" s="2"/>
      <c r="R128" s="2"/>
    </row>
    <row r="129" spans="1:18" ht="15.75" customHeight="1">
      <c r="A129" s="2"/>
      <c r="B129" s="56"/>
      <c r="C129" s="373" t="s">
        <v>309</v>
      </c>
      <c r="D129" s="407" t="s">
        <v>50</v>
      </c>
      <c r="E129" s="601" t="s">
        <v>246</v>
      </c>
      <c r="F129" s="601"/>
      <c r="G129" s="565" t="s">
        <v>254</v>
      </c>
      <c r="H129" s="53" t="s">
        <v>239</v>
      </c>
      <c r="I129" s="229" t="s">
        <v>270</v>
      </c>
      <c r="J129" s="378" t="s">
        <v>11</v>
      </c>
      <c r="K129" s="291" t="s">
        <v>269</v>
      </c>
      <c r="L129" s="447" t="str">
        <f>VLOOKUP(O129,Pengawas!$B$3:$C$59,2)</f>
        <v>Yustina Retno, S.T, M.Cs</v>
      </c>
      <c r="M129" s="379" t="e">
        <f>VLOOKUP(P129,Pengawas!$B$3:C$59,2)</f>
        <v>#N/A</v>
      </c>
      <c r="N129" s="225"/>
      <c r="O129" s="2">
        <v>50</v>
      </c>
      <c r="P129" s="2" t="s">
        <v>84</v>
      </c>
      <c r="Q129" s="2"/>
      <c r="R129" s="2"/>
    </row>
    <row r="130" spans="1:18" ht="15.75" customHeight="1">
      <c r="A130" s="2"/>
      <c r="B130" s="56"/>
      <c r="C130" s="373"/>
      <c r="D130" s="408"/>
      <c r="E130" s="601" t="s">
        <v>246</v>
      </c>
      <c r="F130" s="601"/>
      <c r="G130" s="566"/>
      <c r="H130" s="53" t="s">
        <v>239</v>
      </c>
      <c r="I130" s="229" t="s">
        <v>192</v>
      </c>
      <c r="J130" s="378"/>
      <c r="K130" s="291">
        <v>1</v>
      </c>
      <c r="L130" s="449"/>
      <c r="M130" s="380"/>
      <c r="N130" s="225"/>
      <c r="O130" s="2" t="s">
        <v>84</v>
      </c>
      <c r="P130" s="2" t="s">
        <v>84</v>
      </c>
      <c r="Q130" s="2"/>
      <c r="R130" s="2"/>
    </row>
    <row r="131" spans="1:18" ht="15.75" customHeight="1">
      <c r="A131" s="2"/>
      <c r="B131" s="55"/>
      <c r="C131" s="373" t="s">
        <v>309</v>
      </c>
      <c r="D131" s="533">
        <v>2</v>
      </c>
      <c r="E131" s="433" t="s">
        <v>340</v>
      </c>
      <c r="F131" s="430" t="s">
        <v>258</v>
      </c>
      <c r="G131" s="344" t="s">
        <v>254</v>
      </c>
      <c r="H131" s="53" t="s">
        <v>238</v>
      </c>
      <c r="I131" s="229" t="s">
        <v>141</v>
      </c>
      <c r="J131" s="347" t="s">
        <v>13</v>
      </c>
      <c r="K131" s="330">
        <v>4</v>
      </c>
      <c r="L131" s="341" t="str">
        <f>VLOOKUP(O131,Pengawas!$B$3:$C$59,2)</f>
        <v>Yovita Kinanti Kumarahadi, S.E, S.Kom</v>
      </c>
      <c r="M131" s="132" t="e">
        <f>VLOOKUP(P131,Pengawas!$B$3:C$59,2)</f>
        <v>#N/A</v>
      </c>
      <c r="N131" s="225"/>
      <c r="O131" s="2">
        <v>51</v>
      </c>
      <c r="P131" s="2" t="s">
        <v>84</v>
      </c>
      <c r="Q131" s="2"/>
      <c r="R131" s="2"/>
    </row>
    <row r="132" spans="1:18" ht="15">
      <c r="A132" s="2"/>
      <c r="B132" s="52"/>
      <c r="C132" s="373"/>
      <c r="D132" s="534"/>
      <c r="E132" s="434"/>
      <c r="F132" s="431"/>
      <c r="G132" s="432"/>
      <c r="H132" s="53" t="s">
        <v>238</v>
      </c>
      <c r="I132" s="229" t="s">
        <v>172</v>
      </c>
      <c r="J132" s="378"/>
      <c r="K132" s="88">
        <v>2</v>
      </c>
      <c r="L132" s="343"/>
      <c r="M132" s="132" t="e">
        <f>VLOOKUP(P132,Pengawas!$B$3:C$59,2)</f>
        <v>#N/A</v>
      </c>
      <c r="N132" s="225"/>
      <c r="O132" s="2" t="s">
        <v>84</v>
      </c>
      <c r="P132" s="2" t="s">
        <v>84</v>
      </c>
      <c r="Q132" s="2"/>
      <c r="R132" s="2"/>
    </row>
    <row r="133" spans="1:18" ht="18.75">
      <c r="A133" s="2"/>
      <c r="B133" s="56"/>
      <c r="C133" s="147" t="s">
        <v>90</v>
      </c>
      <c r="D133" s="420">
        <v>4</v>
      </c>
      <c r="E133" s="602" t="s">
        <v>233</v>
      </c>
      <c r="F133" s="603"/>
      <c r="G133" s="344" t="s">
        <v>254</v>
      </c>
      <c r="H133" s="291" t="s">
        <v>135</v>
      </c>
      <c r="I133" s="229" t="s">
        <v>181</v>
      </c>
      <c r="J133" s="362" t="s">
        <v>30</v>
      </c>
      <c r="K133" s="177">
        <v>3</v>
      </c>
      <c r="L133" s="447" t="str">
        <f>VLOOKUP(O133,Pengawas!$B$3:$C$59,2)</f>
        <v>Sri Harjanto, S.Kom, M.Kom</v>
      </c>
      <c r="M133" s="132" t="e">
        <f>VLOOKUP(P133,Pengawas!$B$3:C$59,2)</f>
        <v>#N/A</v>
      </c>
      <c r="N133" s="225"/>
      <c r="O133" s="2">
        <v>33</v>
      </c>
      <c r="P133" s="2" t="s">
        <v>84</v>
      </c>
      <c r="Q133" s="2"/>
      <c r="R133" s="2"/>
    </row>
    <row r="134" spans="1:18" ht="18.75">
      <c r="A134" s="2"/>
      <c r="B134" s="56"/>
      <c r="C134" s="150" t="s">
        <v>317</v>
      </c>
      <c r="D134" s="421"/>
      <c r="E134" s="355" t="s">
        <v>234</v>
      </c>
      <c r="F134" s="394"/>
      <c r="G134" s="432"/>
      <c r="H134" s="291" t="s">
        <v>129</v>
      </c>
      <c r="I134" s="229" t="s">
        <v>186</v>
      </c>
      <c r="J134" s="362"/>
      <c r="K134" s="177">
        <v>9</v>
      </c>
      <c r="L134" s="449"/>
      <c r="M134" s="132" t="e">
        <f>VLOOKUP(P134,Pengawas!$B$3:C$59,2)</f>
        <v>#N/A</v>
      </c>
      <c r="N134" s="225"/>
      <c r="O134" s="2" t="s">
        <v>84</v>
      </c>
      <c r="P134" s="2" t="s">
        <v>84</v>
      </c>
      <c r="Q134" s="2"/>
      <c r="R134" s="2"/>
    </row>
    <row r="135" spans="1:18" ht="18.75">
      <c r="A135" s="2"/>
      <c r="B135" s="58"/>
      <c r="C135" s="150" t="s">
        <v>134</v>
      </c>
      <c r="D135" s="309">
        <v>2</v>
      </c>
      <c r="E135" s="424" t="s">
        <v>110</v>
      </c>
      <c r="F135" s="424"/>
      <c r="G135" s="291" t="s">
        <v>254</v>
      </c>
      <c r="H135" s="88" t="s">
        <v>239</v>
      </c>
      <c r="I135" s="177" t="s">
        <v>177</v>
      </c>
      <c r="J135" s="53" t="s">
        <v>31</v>
      </c>
      <c r="K135" s="53">
        <v>10</v>
      </c>
      <c r="L135" s="128" t="str">
        <f>VLOOKUP(O135,Pengawas!$B$3:$C$59,2)</f>
        <v>Ari Wibowo, S.Si, M.Si</v>
      </c>
      <c r="M135" s="132" t="e">
        <f>VLOOKUP(P135,Pengawas!$B$3:C$59,2)</f>
        <v>#N/A</v>
      </c>
      <c r="N135" s="225"/>
      <c r="O135" s="2">
        <v>1</v>
      </c>
      <c r="P135" s="2" t="s">
        <v>84</v>
      </c>
      <c r="Q135" s="2"/>
      <c r="R135" s="2"/>
    </row>
    <row r="136" spans="1:18" ht="18.75">
      <c r="A136" s="2"/>
      <c r="B136" s="56"/>
      <c r="C136" s="86"/>
      <c r="D136" s="307">
        <v>4</v>
      </c>
      <c r="E136" s="602" t="s">
        <v>48</v>
      </c>
      <c r="F136" s="603"/>
      <c r="G136" s="291" t="s">
        <v>254</v>
      </c>
      <c r="H136" s="88" t="s">
        <v>239</v>
      </c>
      <c r="I136" s="322" t="s">
        <v>187</v>
      </c>
      <c r="J136" s="107" t="s">
        <v>35</v>
      </c>
      <c r="K136" s="53">
        <v>9</v>
      </c>
      <c r="L136" s="128" t="str">
        <f>VLOOKUP(O136,Pengawas!$B$3:$C$59,2)</f>
        <v>Suryanti Galuh P, S.Pd, M.Hum</v>
      </c>
      <c r="M136" s="132" t="e">
        <f>VLOOKUP(P136,Pengawas!$B$3:C$59,2)</f>
        <v>#N/A</v>
      </c>
      <c r="N136" s="225"/>
      <c r="O136" s="2">
        <v>40</v>
      </c>
      <c r="P136" s="2" t="s">
        <v>84</v>
      </c>
      <c r="Q136" s="2"/>
      <c r="R136" s="2"/>
    </row>
    <row r="137" spans="1:18" ht="18.75">
      <c r="A137" s="2"/>
      <c r="B137" s="56"/>
      <c r="C137" s="86"/>
      <c r="D137" s="439">
        <v>6</v>
      </c>
      <c r="E137" s="354" t="s">
        <v>227</v>
      </c>
      <c r="F137" s="520"/>
      <c r="G137" s="344" t="s">
        <v>242</v>
      </c>
      <c r="H137" s="291" t="s">
        <v>135</v>
      </c>
      <c r="I137" s="177" t="s">
        <v>230</v>
      </c>
      <c r="J137" s="362" t="s">
        <v>33</v>
      </c>
      <c r="K137" s="53">
        <v>3</v>
      </c>
      <c r="L137" s="341" t="str">
        <f>VLOOKUP(O137,Pengawas!$B$3:$C$59,2)</f>
        <v>Prihanto, M.Si</v>
      </c>
      <c r="M137" s="132" t="e">
        <f>VLOOKUP(P137,Pengawas!$B$3:C$59,2)</f>
        <v>#N/A</v>
      </c>
      <c r="N137" s="225"/>
      <c r="O137" s="2">
        <v>39</v>
      </c>
      <c r="P137" s="2" t="s">
        <v>84</v>
      </c>
      <c r="Q137" s="2"/>
      <c r="R137" s="2"/>
    </row>
    <row r="138" spans="1:18" ht="18.75">
      <c r="A138" s="2"/>
      <c r="B138" s="56"/>
      <c r="C138" s="86"/>
      <c r="D138" s="376"/>
      <c r="E138" s="355"/>
      <c r="F138" s="542"/>
      <c r="G138" s="432"/>
      <c r="H138" s="291" t="s">
        <v>129</v>
      </c>
      <c r="I138" s="177" t="s">
        <v>190</v>
      </c>
      <c r="J138" s="362"/>
      <c r="K138" s="53">
        <v>0</v>
      </c>
      <c r="L138" s="343"/>
      <c r="M138" s="132" t="e">
        <f>VLOOKUP(P138,Pengawas!$B$3:C$59,2)</f>
        <v>#N/A</v>
      </c>
      <c r="N138" s="225"/>
      <c r="O138" s="2" t="s">
        <v>84</v>
      </c>
      <c r="P138" s="2" t="s">
        <v>84</v>
      </c>
      <c r="Q138" s="2"/>
      <c r="R138" s="2"/>
    </row>
    <row r="139" spans="1:18" ht="15.75">
      <c r="A139" s="2"/>
      <c r="B139" s="56"/>
      <c r="C139" s="68"/>
      <c r="D139" s="309">
        <v>4</v>
      </c>
      <c r="E139" s="535" t="s">
        <v>205</v>
      </c>
      <c r="F139" s="536"/>
      <c r="G139" s="53" t="s">
        <v>241</v>
      </c>
      <c r="H139" s="291" t="s">
        <v>129</v>
      </c>
      <c r="I139" s="177" t="s">
        <v>186</v>
      </c>
      <c r="J139" s="53" t="s">
        <v>30</v>
      </c>
      <c r="K139" s="53">
        <v>8</v>
      </c>
      <c r="L139" s="128" t="str">
        <f>VLOOKUP(O139,Pengawas!$B$3:$C$59,2)</f>
        <v>Bambang Satrio Nugroho, S.E, M.M</v>
      </c>
      <c r="M139" s="132" t="e">
        <f>VLOOKUP(P139,Pengawas!$B$3:C$59,2)</f>
        <v>#N/A</v>
      </c>
      <c r="N139" s="225"/>
      <c r="O139" s="2">
        <v>9</v>
      </c>
      <c r="P139" s="2" t="s">
        <v>84</v>
      </c>
      <c r="Q139" s="2"/>
      <c r="R139" s="2"/>
    </row>
    <row r="140" spans="1:18" ht="15">
      <c r="A140" s="2"/>
      <c r="B140" s="58"/>
      <c r="C140" s="100"/>
      <c r="D140" s="101"/>
      <c r="E140" s="698"/>
      <c r="F140" s="699"/>
      <c r="G140" s="129"/>
      <c r="H140" s="106"/>
      <c r="K140" s="102"/>
      <c r="L140" s="102"/>
      <c r="M140" s="103"/>
      <c r="N140" s="282"/>
      <c r="O140" s="2" t="s">
        <v>84</v>
      </c>
      <c r="P140" s="2" t="s">
        <v>84</v>
      </c>
      <c r="Q140" s="2"/>
      <c r="R140" s="2"/>
    </row>
    <row r="141" spans="1:18" ht="13.5" thickBot="1">
      <c r="B141" s="214"/>
      <c r="C141" s="195"/>
      <c r="D141" s="195"/>
      <c r="E141" s="681"/>
      <c r="F141" s="681"/>
      <c r="G141" s="195"/>
      <c r="H141" s="195"/>
      <c r="I141" s="195"/>
      <c r="J141" s="195"/>
      <c r="K141" s="195"/>
      <c r="L141" s="195"/>
      <c r="M141" s="215"/>
    </row>
    <row r="142" spans="1:18" ht="15.75" thickBot="1">
      <c r="A142" s="2"/>
      <c r="B142" s="537"/>
      <c r="C142" s="538"/>
      <c r="D142" s="538"/>
      <c r="E142" s="538"/>
      <c r="F142" s="538"/>
      <c r="G142" s="538"/>
      <c r="H142" s="538"/>
      <c r="I142" s="538"/>
      <c r="J142" s="538"/>
      <c r="K142" s="538"/>
      <c r="L142" s="538"/>
      <c r="M142" s="539"/>
      <c r="N142" s="225"/>
      <c r="O142" s="2" t="s">
        <v>84</v>
      </c>
      <c r="P142" s="2" t="s">
        <v>84</v>
      </c>
      <c r="Q142" s="2"/>
      <c r="R142" s="2"/>
    </row>
    <row r="143" spans="1:18" ht="21" thickBot="1">
      <c r="A143" s="2"/>
      <c r="B143" s="56"/>
      <c r="C143" s="89"/>
      <c r="D143" s="10"/>
      <c r="E143" s="696"/>
      <c r="F143" s="696"/>
      <c r="G143" s="2"/>
      <c r="H143" s="85"/>
      <c r="I143" s="85"/>
      <c r="J143" s="85"/>
      <c r="K143" s="85"/>
      <c r="L143" s="593" t="s">
        <v>59</v>
      </c>
      <c r="M143" s="594"/>
      <c r="N143" s="225"/>
      <c r="O143" s="2" t="s">
        <v>84</v>
      </c>
      <c r="P143" s="2" t="s">
        <v>84</v>
      </c>
      <c r="Q143" s="2"/>
      <c r="R143" s="2"/>
    </row>
    <row r="144" spans="1:18" ht="15.75" customHeight="1">
      <c r="A144" s="2"/>
      <c r="B144" s="55">
        <v>4</v>
      </c>
      <c r="C144" s="147" t="s">
        <v>59</v>
      </c>
      <c r="D144" s="374">
        <v>4</v>
      </c>
      <c r="E144" s="572" t="s">
        <v>261</v>
      </c>
      <c r="F144" s="250" t="s">
        <v>258</v>
      </c>
      <c r="G144" s="305" t="s">
        <v>83</v>
      </c>
      <c r="H144" s="53" t="s">
        <v>129</v>
      </c>
      <c r="I144" s="177" t="s">
        <v>206</v>
      </c>
      <c r="J144" s="292" t="s">
        <v>13</v>
      </c>
      <c r="K144" s="53">
        <v>18</v>
      </c>
      <c r="L144" s="294" t="str">
        <f>VLOOKUP(O144,Pengawas!$B$3:$C$59,2)</f>
        <v>Bayu Dwi Raharja, S.Kom, M.Kom</v>
      </c>
      <c r="M144" s="300" t="e">
        <f>VLOOKUP(P144,Pengawas!$B$3:C$59,2)</f>
        <v>#N/A</v>
      </c>
      <c r="N144" s="225"/>
      <c r="O144" s="2">
        <v>7</v>
      </c>
      <c r="P144" s="2" t="s">
        <v>84</v>
      </c>
      <c r="Q144" s="2"/>
      <c r="R144" s="2"/>
    </row>
    <row r="145" spans="1:18" ht="15.75" customHeight="1">
      <c r="A145" s="2"/>
      <c r="B145" s="56"/>
      <c r="C145" s="150" t="s">
        <v>322</v>
      </c>
      <c r="D145" s="375"/>
      <c r="E145" s="573"/>
      <c r="F145" s="481" t="s">
        <v>259</v>
      </c>
      <c r="G145" s="362" t="s">
        <v>250</v>
      </c>
      <c r="H145" s="88" t="s">
        <v>129</v>
      </c>
      <c r="I145" s="177" t="s">
        <v>207</v>
      </c>
      <c r="J145" s="501" t="s">
        <v>13</v>
      </c>
      <c r="K145" s="53">
        <v>10</v>
      </c>
      <c r="L145" s="341" t="str">
        <f>VLOOKUP(O145,Pengawas!$B$3:$C$59,2)</f>
        <v>Bayu Dwi Raharja, S.Kom, M.Kom</v>
      </c>
      <c r="M145" s="379" t="e">
        <f>VLOOKUP(P145,Pengawas!$B$3:C$59,2)</f>
        <v>#N/A</v>
      </c>
      <c r="N145" s="225"/>
      <c r="O145" s="2">
        <v>7</v>
      </c>
      <c r="P145" s="2" t="s">
        <v>84</v>
      </c>
      <c r="Q145" s="2"/>
      <c r="R145" s="2"/>
    </row>
    <row r="146" spans="1:18" ht="15.75" customHeight="1">
      <c r="A146" s="2"/>
      <c r="B146" s="56"/>
      <c r="C146" s="150" t="s">
        <v>134</v>
      </c>
      <c r="D146" s="375"/>
      <c r="E146" s="573"/>
      <c r="F146" s="482"/>
      <c r="G146" s="362"/>
      <c r="H146" s="88" t="s">
        <v>135</v>
      </c>
      <c r="I146" s="177" t="s">
        <v>199</v>
      </c>
      <c r="J146" s="514"/>
      <c r="K146" s="53">
        <v>6</v>
      </c>
      <c r="L146" s="342"/>
      <c r="M146" s="582"/>
      <c r="N146" s="225"/>
      <c r="O146" s="2" t="s">
        <v>84</v>
      </c>
      <c r="P146" s="2" t="s">
        <v>84</v>
      </c>
      <c r="Q146" s="2"/>
      <c r="R146" s="2"/>
    </row>
    <row r="147" spans="1:18" ht="15.75" customHeight="1">
      <c r="A147" s="2"/>
      <c r="B147" s="56"/>
      <c r="C147" s="278"/>
      <c r="D147" s="376"/>
      <c r="E147" s="574"/>
      <c r="F147" s="483"/>
      <c r="G147" s="362"/>
      <c r="H147" s="88" t="s">
        <v>238</v>
      </c>
      <c r="I147" s="177" t="s">
        <v>202</v>
      </c>
      <c r="J147" s="697"/>
      <c r="K147" s="53">
        <v>2</v>
      </c>
      <c r="L147" s="343"/>
      <c r="M147" s="380"/>
      <c r="N147" s="225"/>
      <c r="O147" s="2" t="s">
        <v>84</v>
      </c>
      <c r="P147" s="2" t="s">
        <v>84</v>
      </c>
      <c r="Q147" s="2"/>
      <c r="R147" s="2"/>
    </row>
    <row r="148" spans="1:18" ht="15.75">
      <c r="A148" s="2"/>
      <c r="B148" s="52"/>
      <c r="C148" s="278"/>
      <c r="D148" s="439">
        <v>2</v>
      </c>
      <c r="E148" s="384" t="s">
        <v>244</v>
      </c>
      <c r="F148" s="488"/>
      <c r="G148" s="391" t="s">
        <v>250</v>
      </c>
      <c r="H148" s="88" t="s">
        <v>135</v>
      </c>
      <c r="I148" s="177" t="s">
        <v>136</v>
      </c>
      <c r="J148" s="501" t="s">
        <v>16</v>
      </c>
      <c r="K148" s="53">
        <v>6</v>
      </c>
      <c r="L148" s="341" t="str">
        <f>VLOOKUP(O148,Pengawas!$B$3:$C$59,2)</f>
        <v>Sri Tomo, S.T, M.Kom</v>
      </c>
      <c r="M148" s="379" t="e">
        <f>VLOOKUP(P148,Pengawas!$B$3:C$59,2)</f>
        <v>#N/A</v>
      </c>
      <c r="N148" s="225"/>
      <c r="O148" s="2">
        <v>44</v>
      </c>
      <c r="P148" s="2" t="s">
        <v>84</v>
      </c>
      <c r="Q148" s="2"/>
      <c r="R148" s="2"/>
    </row>
    <row r="149" spans="1:18" ht="18.75">
      <c r="A149" s="2"/>
      <c r="B149" s="52"/>
      <c r="C149" s="279"/>
      <c r="D149" s="531"/>
      <c r="E149" s="435"/>
      <c r="F149" s="489"/>
      <c r="G149" s="345"/>
      <c r="H149" s="88" t="s">
        <v>140</v>
      </c>
      <c r="I149" s="262" t="s">
        <v>141</v>
      </c>
      <c r="J149" s="502"/>
      <c r="K149" s="53">
        <v>4</v>
      </c>
      <c r="L149" s="343"/>
      <c r="M149" s="380"/>
      <c r="N149" s="225"/>
      <c r="O149" s="2" t="s">
        <v>84</v>
      </c>
      <c r="P149" s="2" t="s">
        <v>84</v>
      </c>
      <c r="Q149" s="2"/>
      <c r="R149" s="2"/>
    </row>
    <row r="150" spans="1:18" ht="15.75">
      <c r="A150" s="2"/>
      <c r="B150" s="56"/>
      <c r="C150" s="280"/>
      <c r="D150" s="374">
        <v>4</v>
      </c>
      <c r="E150" s="348" t="s">
        <v>334</v>
      </c>
      <c r="F150" s="481" t="s">
        <v>258</v>
      </c>
      <c r="G150" s="362" t="s">
        <v>262</v>
      </c>
      <c r="H150" s="88" t="s">
        <v>135</v>
      </c>
      <c r="I150" s="177" t="s">
        <v>199</v>
      </c>
      <c r="J150" s="501" t="s">
        <v>16</v>
      </c>
      <c r="K150" s="177">
        <v>7</v>
      </c>
      <c r="L150" s="341" t="str">
        <f>VLOOKUP(O150,Pengawas!$B$3:$C$59,2)</f>
        <v>Teguh Susyanto,S.Kom, M.Cs</v>
      </c>
      <c r="M150" s="379" t="e">
        <f>VLOOKUP(P150,Pengawas!$B$3:C$59,2)</f>
        <v>#N/A</v>
      </c>
      <c r="N150" s="225"/>
      <c r="O150" s="2">
        <v>48</v>
      </c>
      <c r="P150" s="2" t="s">
        <v>84</v>
      </c>
      <c r="Q150" s="2"/>
      <c r="R150" s="2"/>
    </row>
    <row r="151" spans="1:18" ht="15.75">
      <c r="A151" s="2"/>
      <c r="B151" s="56"/>
      <c r="C151" s="278"/>
      <c r="D151" s="375"/>
      <c r="E151" s="385"/>
      <c r="F151" s="482"/>
      <c r="G151" s="362"/>
      <c r="H151" s="88" t="s">
        <v>238</v>
      </c>
      <c r="I151" s="177" t="s">
        <v>202</v>
      </c>
      <c r="J151" s="514"/>
      <c r="K151" s="177">
        <v>2</v>
      </c>
      <c r="L151" s="342"/>
      <c r="M151" s="582"/>
      <c r="N151" s="225"/>
      <c r="O151" s="2"/>
      <c r="P151" s="2"/>
      <c r="Q151" s="2"/>
      <c r="R151" s="2"/>
    </row>
    <row r="152" spans="1:18" ht="15.75">
      <c r="A152" s="2"/>
      <c r="B152" s="56"/>
      <c r="C152" s="278"/>
      <c r="D152" s="375"/>
      <c r="E152" s="385"/>
      <c r="F152" s="483"/>
      <c r="G152" s="362"/>
      <c r="H152" s="53" t="s">
        <v>129</v>
      </c>
      <c r="I152" s="177" t="s">
        <v>207</v>
      </c>
      <c r="J152" s="502"/>
      <c r="K152" s="177">
        <v>12</v>
      </c>
      <c r="L152" s="342"/>
      <c r="M152" s="380"/>
      <c r="N152" s="225"/>
      <c r="O152" s="2"/>
      <c r="P152" s="2"/>
      <c r="Q152" s="2"/>
      <c r="R152" s="2"/>
    </row>
    <row r="153" spans="1:18" ht="18.75">
      <c r="A153" s="2"/>
      <c r="B153" s="56"/>
      <c r="C153" s="279"/>
      <c r="D153" s="376"/>
      <c r="E153" s="435"/>
      <c r="F153" s="250" t="s">
        <v>259</v>
      </c>
      <c r="G153" s="291" t="s">
        <v>260</v>
      </c>
      <c r="H153" s="53" t="s">
        <v>129</v>
      </c>
      <c r="I153" s="177" t="s">
        <v>206</v>
      </c>
      <c r="J153" s="54" t="s">
        <v>16</v>
      </c>
      <c r="K153" s="177">
        <v>20</v>
      </c>
      <c r="L153" s="343"/>
      <c r="M153" s="132" t="e">
        <f>VLOOKUP(P153,Pengawas!$B$3:C$59,2)</f>
        <v>#N/A</v>
      </c>
      <c r="N153" s="225"/>
      <c r="O153" s="2">
        <v>48</v>
      </c>
      <c r="P153" s="2" t="s">
        <v>84</v>
      </c>
      <c r="Q153" s="2"/>
      <c r="R153" s="2"/>
    </row>
    <row r="154" spans="1:18" ht="15.75">
      <c r="A154" s="2"/>
      <c r="B154" s="56"/>
      <c r="C154" s="278"/>
      <c r="D154" s="439">
        <v>4</v>
      </c>
      <c r="E154" s="540" t="s">
        <v>335</v>
      </c>
      <c r="F154" s="250" t="s">
        <v>258</v>
      </c>
      <c r="G154" s="305" t="s">
        <v>249</v>
      </c>
      <c r="H154" s="53" t="s">
        <v>239</v>
      </c>
      <c r="I154" s="177" t="s">
        <v>160</v>
      </c>
      <c r="J154" s="54" t="s">
        <v>15</v>
      </c>
      <c r="K154" s="53">
        <v>26</v>
      </c>
      <c r="L154" s="710" t="str">
        <f>VLOOKUP(O154,Pengawas!$B$3:$C$59,2)</f>
        <v>Hendro Wijayanto, S.Kom, M.Kom</v>
      </c>
      <c r="M154" s="132" t="e">
        <f>VLOOKUP(P154,Pengawas!$B$3:C$59,2)</f>
        <v>#N/A</v>
      </c>
      <c r="N154" s="225"/>
      <c r="O154" s="2">
        <v>19</v>
      </c>
      <c r="P154" s="2" t="s">
        <v>84</v>
      </c>
      <c r="Q154" s="2"/>
      <c r="R154" s="2"/>
    </row>
    <row r="155" spans="1:18" ht="15.75">
      <c r="A155" s="2"/>
      <c r="B155" s="56"/>
      <c r="C155" s="278"/>
      <c r="D155" s="531"/>
      <c r="E155" s="541"/>
      <c r="F155" s="250" t="s">
        <v>259</v>
      </c>
      <c r="G155" s="305" t="s">
        <v>250</v>
      </c>
      <c r="H155" s="53" t="s">
        <v>239</v>
      </c>
      <c r="I155" s="177" t="s">
        <v>161</v>
      </c>
      <c r="J155" s="54" t="s">
        <v>15</v>
      </c>
      <c r="K155" s="53">
        <v>20</v>
      </c>
      <c r="L155" s="711"/>
      <c r="M155" s="132" t="e">
        <f>VLOOKUP(P155,Pengawas!$B$3:C$59,2)</f>
        <v>#N/A</v>
      </c>
      <c r="N155" s="225"/>
      <c r="O155" s="2">
        <v>19</v>
      </c>
      <c r="P155" s="2" t="s">
        <v>84</v>
      </c>
      <c r="Q155" s="2"/>
      <c r="R155" s="2"/>
    </row>
    <row r="156" spans="1:18" ht="15.75">
      <c r="A156" s="2"/>
      <c r="B156" s="56"/>
      <c r="C156" s="278"/>
      <c r="D156" s="185" t="s">
        <v>200</v>
      </c>
      <c r="E156" s="424" t="s">
        <v>158</v>
      </c>
      <c r="F156" s="424"/>
      <c r="G156" s="362" t="s">
        <v>260</v>
      </c>
      <c r="H156" s="291" t="s">
        <v>135</v>
      </c>
      <c r="I156" s="177" t="s">
        <v>152</v>
      </c>
      <c r="J156" s="365" t="s">
        <v>33</v>
      </c>
      <c r="K156" s="88">
        <v>0</v>
      </c>
      <c r="L156" s="710" t="str">
        <f>VLOOKUP(O156,Pengawas!$B$3:$C$59,2)</f>
        <v>Hasman Budiadi, S.E, M.M</v>
      </c>
      <c r="M156" s="379" t="e">
        <f>VLOOKUP(P156,Pengawas!$B$3:C$59,2)</f>
        <v>#N/A</v>
      </c>
      <c r="N156" s="225"/>
      <c r="O156" s="2">
        <v>17</v>
      </c>
      <c r="P156" s="2" t="s">
        <v>84</v>
      </c>
      <c r="Q156" s="2"/>
      <c r="R156" s="2"/>
    </row>
    <row r="157" spans="1:18" ht="15.75">
      <c r="A157" s="2"/>
      <c r="B157" s="56"/>
      <c r="C157" s="278"/>
      <c r="D157" s="546">
        <v>4</v>
      </c>
      <c r="E157" s="424"/>
      <c r="F157" s="424"/>
      <c r="G157" s="362"/>
      <c r="H157" s="291" t="s">
        <v>129</v>
      </c>
      <c r="I157" s="177" t="s">
        <v>157</v>
      </c>
      <c r="J157" s="366"/>
      <c r="K157" s="88">
        <v>18</v>
      </c>
      <c r="L157" s="712"/>
      <c r="M157" s="380"/>
      <c r="N157" s="225"/>
      <c r="O157" s="2" t="s">
        <v>84</v>
      </c>
      <c r="P157" s="2" t="s">
        <v>84</v>
      </c>
      <c r="Q157" s="2"/>
      <c r="R157" s="2"/>
    </row>
    <row r="158" spans="1:18" ht="15.75">
      <c r="A158" s="2"/>
      <c r="B158" s="56"/>
      <c r="C158" s="278"/>
      <c r="D158" s="544"/>
      <c r="E158" s="532"/>
      <c r="F158" s="532"/>
      <c r="G158" s="362"/>
      <c r="H158" s="291" t="s">
        <v>129</v>
      </c>
      <c r="I158" s="255" t="s">
        <v>159</v>
      </c>
      <c r="J158" s="305" t="s">
        <v>30</v>
      </c>
      <c r="K158" s="305">
        <v>13</v>
      </c>
      <c r="L158" s="711"/>
      <c r="M158" s="132" t="e">
        <f>VLOOKUP(P158,Pengawas!$B$3:C$59,2)</f>
        <v>#N/A</v>
      </c>
      <c r="N158" s="225"/>
      <c r="O158" s="2">
        <v>44</v>
      </c>
      <c r="P158" s="2" t="s">
        <v>84</v>
      </c>
      <c r="Q158" s="2"/>
      <c r="R158" s="2"/>
    </row>
    <row r="159" spans="1:18" ht="15.75" customHeight="1">
      <c r="A159" s="2"/>
      <c r="B159" s="58"/>
      <c r="C159" s="281"/>
      <c r="D159" s="360">
        <v>6</v>
      </c>
      <c r="E159" s="377" t="s">
        <v>236</v>
      </c>
      <c r="F159" s="377"/>
      <c r="G159" s="362" t="s">
        <v>260</v>
      </c>
      <c r="H159" s="291" t="s">
        <v>129</v>
      </c>
      <c r="I159" s="256" t="s">
        <v>162</v>
      </c>
      <c r="J159" s="291" t="s">
        <v>32</v>
      </c>
      <c r="K159" s="291">
        <v>33</v>
      </c>
      <c r="L159" s="713" t="str">
        <f>VLOOKUP(O159,Pengawas!$B$3:$C$59,2)</f>
        <v>Sri Harjanto, S.Kom, M.Kom</v>
      </c>
      <c r="M159" s="132" t="e">
        <f>VLOOKUP(P159,Pengawas!$B$3:C$59,2)</f>
        <v>#N/A</v>
      </c>
      <c r="N159" s="225"/>
      <c r="O159" s="2">
        <v>33</v>
      </c>
      <c r="P159" s="2" t="s">
        <v>84</v>
      </c>
      <c r="Q159" s="2"/>
      <c r="R159" s="2"/>
    </row>
    <row r="160" spans="1:18" ht="15.75" customHeight="1">
      <c r="A160" s="2"/>
      <c r="B160" s="56"/>
      <c r="C160" s="281"/>
      <c r="D160" s="360"/>
      <c r="E160" s="377"/>
      <c r="F160" s="377"/>
      <c r="G160" s="362"/>
      <c r="H160" s="291" t="s">
        <v>129</v>
      </c>
      <c r="I160" s="256" t="s">
        <v>163</v>
      </c>
      <c r="J160" s="291" t="s">
        <v>132</v>
      </c>
      <c r="K160" s="291">
        <v>10</v>
      </c>
      <c r="L160" s="714"/>
      <c r="M160" s="132" t="e">
        <f>VLOOKUP(P160,Pengawas!$B$3:C$59,2)</f>
        <v>#N/A</v>
      </c>
      <c r="N160" s="225"/>
      <c r="O160" s="2">
        <v>16</v>
      </c>
      <c r="P160" s="2" t="s">
        <v>84</v>
      </c>
      <c r="Q160" s="2"/>
      <c r="R160" s="2"/>
    </row>
    <row r="161" spans="1:18" ht="18.75">
      <c r="A161" s="2"/>
      <c r="B161" s="52"/>
      <c r="C161" s="86"/>
      <c r="D161" s="360">
        <v>6</v>
      </c>
      <c r="E161" s="451" t="s">
        <v>278</v>
      </c>
      <c r="F161" s="235" t="s">
        <v>258</v>
      </c>
      <c r="G161" s="291" t="s">
        <v>279</v>
      </c>
      <c r="H161" s="88" t="s">
        <v>239</v>
      </c>
      <c r="I161" s="256" t="s">
        <v>166</v>
      </c>
      <c r="J161" s="315" t="s">
        <v>31</v>
      </c>
      <c r="K161" s="53">
        <v>12</v>
      </c>
      <c r="L161" s="710" t="str">
        <f>VLOOKUP(O161,Pengawas!$B$3:$C$59,2)</f>
        <v>Wawan Laksito, S.Si, M.Kom</v>
      </c>
      <c r="M161" s="299" t="e">
        <f>VLOOKUP(P161,Pengawas!$B$3:C$59,2)</f>
        <v>#N/A</v>
      </c>
      <c r="N161" s="225"/>
      <c r="O161" s="2">
        <v>49</v>
      </c>
      <c r="P161" s="2" t="s">
        <v>84</v>
      </c>
      <c r="Q161" s="2"/>
      <c r="R161" s="2"/>
    </row>
    <row r="162" spans="1:18" ht="18.75">
      <c r="A162" s="2"/>
      <c r="B162" s="52"/>
      <c r="C162" s="86"/>
      <c r="D162" s="360"/>
      <c r="E162" s="452"/>
      <c r="F162" s="235" t="s">
        <v>259</v>
      </c>
      <c r="G162" s="330" t="s">
        <v>280</v>
      </c>
      <c r="H162" s="53" t="s">
        <v>239</v>
      </c>
      <c r="I162" s="256" t="s">
        <v>169</v>
      </c>
      <c r="J162" s="315" t="s">
        <v>31</v>
      </c>
      <c r="K162" s="53">
        <v>20</v>
      </c>
      <c r="L162" s="711"/>
      <c r="M162" s="132" t="e">
        <f>VLOOKUP(P162,Pengawas!$B$3:C$59,2)</f>
        <v>#N/A</v>
      </c>
      <c r="N162" s="225"/>
      <c r="O162" s="2">
        <v>49</v>
      </c>
      <c r="P162" s="2" t="s">
        <v>84</v>
      </c>
      <c r="Q162" s="2"/>
      <c r="R162" s="2"/>
    </row>
    <row r="163" spans="1:18" ht="18.75">
      <c r="A163" s="2"/>
      <c r="B163" s="52"/>
      <c r="C163" s="87"/>
      <c r="D163" s="302"/>
      <c r="E163" s="639"/>
      <c r="F163" s="640"/>
      <c r="G163" s="53"/>
      <c r="H163" s="53"/>
      <c r="I163" s="130"/>
      <c r="J163" s="54"/>
      <c r="K163" s="53"/>
      <c r="L163" s="193"/>
      <c r="M163" s="132"/>
      <c r="N163" s="225"/>
      <c r="O163" s="2"/>
      <c r="P163" s="2"/>
      <c r="Q163" s="2"/>
      <c r="R163" s="2"/>
    </row>
    <row r="164" spans="1:18" ht="20.25">
      <c r="A164" s="2"/>
      <c r="B164" s="56"/>
      <c r="C164" s="87"/>
      <c r="D164" s="576" t="s">
        <v>89</v>
      </c>
      <c r="E164" s="462"/>
      <c r="F164" s="462"/>
      <c r="G164" s="461"/>
      <c r="H164" s="461"/>
      <c r="I164" s="461"/>
      <c r="J164" s="461"/>
      <c r="K164" s="462"/>
      <c r="L164" s="462"/>
      <c r="M164" s="463"/>
      <c r="N164" s="225"/>
      <c r="O164" s="2" t="s">
        <v>84</v>
      </c>
      <c r="P164" s="2" t="s">
        <v>84</v>
      </c>
      <c r="Q164" s="2"/>
      <c r="R164" s="2"/>
    </row>
    <row r="165" spans="1:18" ht="20.25" customHeight="1">
      <c r="A165" s="2"/>
      <c r="B165" s="56"/>
      <c r="C165" s="373" t="s">
        <v>309</v>
      </c>
      <c r="D165" s="569" t="s">
        <v>50</v>
      </c>
      <c r="E165" s="459" t="s">
        <v>51</v>
      </c>
      <c r="F165" s="459"/>
      <c r="G165" s="362" t="s">
        <v>254</v>
      </c>
      <c r="H165" s="291" t="s">
        <v>239</v>
      </c>
      <c r="I165" s="177" t="s">
        <v>166</v>
      </c>
      <c r="J165" s="365" t="s">
        <v>33</v>
      </c>
      <c r="K165" s="53">
        <v>14</v>
      </c>
      <c r="L165" s="341" t="str">
        <f>VLOOKUP(O165,Pengawas!$B$3:$C$59,2)</f>
        <v>Elistya Rimawati, S.Si, M.Si</v>
      </c>
      <c r="M165" s="379" t="e">
        <f>VLOOKUP(P165,Pengawas!$B$3:C$59,2)</f>
        <v>#N/A</v>
      </c>
      <c r="N165" s="225"/>
      <c r="O165" s="2">
        <v>16</v>
      </c>
      <c r="P165" s="2" t="s">
        <v>84</v>
      </c>
      <c r="Q165" s="2"/>
      <c r="R165" s="2"/>
    </row>
    <row r="166" spans="1:18" ht="23.25" customHeight="1">
      <c r="A166" s="2"/>
      <c r="B166" s="55"/>
      <c r="C166" s="373"/>
      <c r="D166" s="570"/>
      <c r="E166" s="459"/>
      <c r="F166" s="459"/>
      <c r="G166" s="362"/>
      <c r="H166" s="291" t="s">
        <v>282</v>
      </c>
      <c r="I166" s="177" t="s">
        <v>281</v>
      </c>
      <c r="J166" s="366"/>
      <c r="K166" s="53" t="s">
        <v>107</v>
      </c>
      <c r="L166" s="343"/>
      <c r="M166" s="380"/>
      <c r="N166" s="225"/>
      <c r="O166" s="2" t="s">
        <v>84</v>
      </c>
      <c r="P166" s="2" t="s">
        <v>84</v>
      </c>
      <c r="Q166" s="2"/>
      <c r="R166" s="2"/>
    </row>
    <row r="167" spans="1:18" ht="18.75" customHeight="1">
      <c r="A167" s="2"/>
      <c r="B167" s="55"/>
      <c r="C167" s="373" t="s">
        <v>309</v>
      </c>
      <c r="D167" s="562">
        <v>2</v>
      </c>
      <c r="E167" s="564" t="s">
        <v>117</v>
      </c>
      <c r="F167" s="564"/>
      <c r="G167" s="362" t="s">
        <v>254</v>
      </c>
      <c r="H167" s="291" t="s">
        <v>239</v>
      </c>
      <c r="I167" s="324" t="s">
        <v>222</v>
      </c>
      <c r="J167" s="362" t="s">
        <v>32</v>
      </c>
      <c r="K167" s="291">
        <v>9</v>
      </c>
      <c r="L167" s="447" t="str">
        <f>VLOOKUP(O167,Pengawas!$B$3:$C$59,2)</f>
        <v>Drs. Suko Waspodho</v>
      </c>
      <c r="M167" s="379" t="e">
        <f>VLOOKUP(P167,Pengawas!$B$3:C$59,2)</f>
        <v>#N/A</v>
      </c>
      <c r="N167" s="225"/>
      <c r="O167" s="2">
        <v>21</v>
      </c>
      <c r="P167" s="2" t="s">
        <v>84</v>
      </c>
      <c r="Q167" s="2"/>
      <c r="R167" s="2"/>
    </row>
    <row r="168" spans="1:18" ht="18.75" customHeight="1">
      <c r="A168" s="2"/>
      <c r="B168" s="55"/>
      <c r="C168" s="373"/>
      <c r="D168" s="563"/>
      <c r="E168" s="564"/>
      <c r="F168" s="564"/>
      <c r="G168" s="362"/>
      <c r="H168" s="291" t="s">
        <v>239</v>
      </c>
      <c r="I168" s="324" t="s">
        <v>177</v>
      </c>
      <c r="J168" s="362"/>
      <c r="K168" s="291">
        <v>2</v>
      </c>
      <c r="L168" s="449"/>
      <c r="M168" s="380"/>
      <c r="N168" s="225"/>
      <c r="O168" s="2" t="s">
        <v>84</v>
      </c>
      <c r="P168" s="2" t="s">
        <v>84</v>
      </c>
      <c r="Q168" s="2"/>
      <c r="R168" s="2"/>
    </row>
    <row r="169" spans="1:18" ht="15">
      <c r="A169" s="2"/>
      <c r="B169" s="52"/>
      <c r="C169" s="373" t="s">
        <v>309</v>
      </c>
      <c r="D169" s="533">
        <v>4</v>
      </c>
      <c r="E169" s="585" t="s">
        <v>248</v>
      </c>
      <c r="F169" s="586"/>
      <c r="G169" s="442" t="s">
        <v>254</v>
      </c>
      <c r="H169" s="291" t="s">
        <v>140</v>
      </c>
      <c r="I169" s="177" t="s">
        <v>203</v>
      </c>
      <c r="J169" s="514" t="s">
        <v>16</v>
      </c>
      <c r="K169" s="306">
        <v>2</v>
      </c>
      <c r="L169" s="341" t="str">
        <f>VLOOKUP(O169,Pengawas!$B$3:$C$59,2)</f>
        <v>Tri Irawati, S.E, M.Si</v>
      </c>
      <c r="M169" s="379" t="e">
        <f>VLOOKUP(P169,Pengawas!$B$3:C$59,2)</f>
        <v>#N/A</v>
      </c>
      <c r="N169" s="225"/>
      <c r="O169" s="2">
        <v>46</v>
      </c>
      <c r="P169" s="2" t="s">
        <v>84</v>
      </c>
      <c r="R169" s="2"/>
    </row>
    <row r="170" spans="1:18" ht="18.75" customHeight="1">
      <c r="A170" s="2"/>
      <c r="B170" s="58"/>
      <c r="C170" s="373"/>
      <c r="D170" s="584"/>
      <c r="E170" s="587"/>
      <c r="F170" s="588"/>
      <c r="G170" s="366"/>
      <c r="H170" s="291" t="s">
        <v>140</v>
      </c>
      <c r="I170" s="177" t="s">
        <v>219</v>
      </c>
      <c r="J170" s="502"/>
      <c r="K170" s="53">
        <v>2</v>
      </c>
      <c r="L170" s="343"/>
      <c r="M170" s="380"/>
      <c r="N170" s="225"/>
      <c r="O170" s="2" t="s">
        <v>84</v>
      </c>
      <c r="P170" s="2" t="s">
        <v>84</v>
      </c>
      <c r="Q170" s="2"/>
      <c r="R170" s="2"/>
    </row>
    <row r="171" spans="1:18" ht="15.75">
      <c r="A171" s="2"/>
      <c r="B171" s="55"/>
      <c r="C171" s="68"/>
      <c r="D171" s="185" t="s">
        <v>200</v>
      </c>
      <c r="E171" s="424" t="s">
        <v>158</v>
      </c>
      <c r="F171" s="424"/>
      <c r="G171" s="362" t="s">
        <v>254</v>
      </c>
      <c r="H171" s="291" t="s">
        <v>135</v>
      </c>
      <c r="I171" s="177" t="s">
        <v>181</v>
      </c>
      <c r="J171" s="365" t="s">
        <v>30</v>
      </c>
      <c r="K171" s="88">
        <v>1</v>
      </c>
      <c r="L171" s="341" t="str">
        <f>VLOOKUP(O171,Pengawas!$B$3:$C$59,2)</f>
        <v>Hasman Budiadi, S.E, M.M</v>
      </c>
      <c r="M171" s="379" t="e">
        <f>VLOOKUP(P171,Pengawas!$B$3:C$59,2)</f>
        <v>#N/A</v>
      </c>
      <c r="N171" s="225"/>
      <c r="O171" s="2">
        <v>17</v>
      </c>
      <c r="P171" s="2" t="s">
        <v>84</v>
      </c>
      <c r="Q171" s="2"/>
      <c r="R171" s="2"/>
    </row>
    <row r="172" spans="1:18" ht="18.75">
      <c r="A172" s="2"/>
      <c r="B172" s="55"/>
      <c r="C172" s="147" t="s">
        <v>59</v>
      </c>
      <c r="D172" s="181">
        <v>4</v>
      </c>
      <c r="E172" s="424"/>
      <c r="F172" s="424"/>
      <c r="G172" s="362"/>
      <c r="H172" s="291" t="s">
        <v>129</v>
      </c>
      <c r="I172" s="177" t="s">
        <v>186</v>
      </c>
      <c r="J172" s="366"/>
      <c r="K172" s="88">
        <v>1</v>
      </c>
      <c r="L172" s="343"/>
      <c r="M172" s="380"/>
      <c r="N172" s="225"/>
      <c r="O172" s="2" t="s">
        <v>84</v>
      </c>
      <c r="P172" s="2" t="s">
        <v>84</v>
      </c>
      <c r="Q172" s="2"/>
      <c r="R172" s="2"/>
    </row>
    <row r="173" spans="1:18" ht="18.75">
      <c r="A173" s="2"/>
      <c r="B173" s="52"/>
      <c r="C173" s="150" t="s">
        <v>322</v>
      </c>
      <c r="D173" s="360">
        <v>2</v>
      </c>
      <c r="E173" s="552" t="s">
        <v>244</v>
      </c>
      <c r="F173" s="552"/>
      <c r="G173" s="362" t="s">
        <v>241</v>
      </c>
      <c r="H173" s="291" t="s">
        <v>135</v>
      </c>
      <c r="I173" s="251" t="s">
        <v>170</v>
      </c>
      <c r="J173" s="378" t="s">
        <v>11</v>
      </c>
      <c r="K173" s="88">
        <v>2</v>
      </c>
      <c r="L173" s="341" t="str">
        <f>VLOOKUP(O173,Pengawas!$B$3:$C$59,2)</f>
        <v>Muqorobin, S.Kom, M.Kom</v>
      </c>
      <c r="M173" s="379" t="e">
        <f>VLOOKUP(P173,Pengawas!$B$3:C$59,2)</f>
        <v>#N/A</v>
      </c>
      <c r="N173" s="225"/>
      <c r="O173" s="2">
        <v>28</v>
      </c>
      <c r="P173" s="2" t="s">
        <v>84</v>
      </c>
      <c r="Q173" s="2"/>
      <c r="R173" s="2"/>
    </row>
    <row r="174" spans="1:18" ht="18.75">
      <c r="A174" s="2"/>
      <c r="B174" s="52"/>
      <c r="C174" s="150" t="s">
        <v>134</v>
      </c>
      <c r="D174" s="360"/>
      <c r="E174" s="552"/>
      <c r="F174" s="552"/>
      <c r="G174" s="362"/>
      <c r="H174" s="291" t="s">
        <v>140</v>
      </c>
      <c r="I174" s="251" t="s">
        <v>172</v>
      </c>
      <c r="J174" s="378"/>
      <c r="K174" s="88">
        <v>2</v>
      </c>
      <c r="L174" s="342"/>
      <c r="M174" s="582"/>
      <c r="N174" s="225"/>
      <c r="O174" s="2" t="s">
        <v>84</v>
      </c>
      <c r="P174" s="2" t="s">
        <v>84</v>
      </c>
      <c r="Q174" s="2"/>
      <c r="R174" s="2"/>
    </row>
    <row r="175" spans="1:18" ht="18.75" customHeight="1">
      <c r="A175" s="2"/>
      <c r="B175" s="52"/>
      <c r="C175" s="68"/>
      <c r="D175" s="360"/>
      <c r="E175" s="552"/>
      <c r="F175" s="552"/>
      <c r="G175" s="362"/>
      <c r="H175" s="291" t="s">
        <v>129</v>
      </c>
      <c r="I175" s="229" t="s">
        <v>176</v>
      </c>
      <c r="J175" s="378"/>
      <c r="K175" s="326">
        <v>4</v>
      </c>
      <c r="L175" s="343"/>
      <c r="M175" s="380"/>
      <c r="N175" s="225"/>
      <c r="O175" s="2" t="s">
        <v>84</v>
      </c>
      <c r="P175" s="2" t="s">
        <v>84</v>
      </c>
      <c r="Q175" s="2"/>
      <c r="R175" s="2"/>
    </row>
    <row r="176" spans="1:18" ht="15.75" customHeight="1">
      <c r="A176" s="2"/>
      <c r="B176" s="58"/>
      <c r="C176" s="100"/>
      <c r="D176" s="302">
        <v>6</v>
      </c>
      <c r="E176" s="525" t="s">
        <v>236</v>
      </c>
      <c r="F176" s="526"/>
      <c r="G176" s="306" t="s">
        <v>241</v>
      </c>
      <c r="H176" s="291" t="s">
        <v>129</v>
      </c>
      <c r="I176" s="177" t="s">
        <v>190</v>
      </c>
      <c r="J176" s="53" t="s">
        <v>33</v>
      </c>
      <c r="K176" s="53">
        <v>3</v>
      </c>
      <c r="L176" s="128" t="str">
        <f>VLOOKUP(O176,Pengawas!$B$3:$C$59,2)</f>
        <v>Sri Harjanto, S.Kom, M.Kom</v>
      </c>
      <c r="M176" s="132" t="e">
        <f>VLOOKUP(P176,Pengawas!$B$3:C$59,2)</f>
        <v>#N/A</v>
      </c>
      <c r="N176" s="225"/>
      <c r="O176" s="2">
        <v>33</v>
      </c>
      <c r="P176" s="2" t="s">
        <v>84</v>
      </c>
      <c r="Q176" s="2"/>
      <c r="R176" s="2"/>
    </row>
    <row r="177" spans="1:18" ht="18.75">
      <c r="A177" s="2"/>
      <c r="B177" s="52"/>
      <c r="C177" s="86"/>
      <c r="D177" s="309">
        <v>6</v>
      </c>
      <c r="E177" s="637" t="s">
        <v>53</v>
      </c>
      <c r="F177" s="530"/>
      <c r="G177" s="306" t="s">
        <v>241</v>
      </c>
      <c r="H177" s="53" t="s">
        <v>239</v>
      </c>
      <c r="I177" s="177" t="s">
        <v>221</v>
      </c>
      <c r="J177" s="53" t="s">
        <v>31</v>
      </c>
      <c r="K177" s="53" t="s">
        <v>104</v>
      </c>
      <c r="L177" s="128" t="str">
        <f>VLOOKUP(O177,Pengawas!$B$3:$C$59,2)</f>
        <v>Wawan Laksito, S.Si, M.Kom</v>
      </c>
      <c r="M177" s="132" t="e">
        <f>VLOOKUP(P177,Pengawas!$B$3:C$59,2)</f>
        <v>#N/A</v>
      </c>
      <c r="N177" s="225"/>
      <c r="O177" s="2">
        <v>49</v>
      </c>
      <c r="P177" s="2" t="s">
        <v>84</v>
      </c>
      <c r="Q177" s="2"/>
      <c r="R177" s="2"/>
    </row>
    <row r="178" spans="1:18" s="1" customFormat="1" ht="15.75" thickBot="1">
      <c r="A178" s="4"/>
      <c r="B178" s="218"/>
      <c r="C178" s="219"/>
      <c r="D178" s="220"/>
      <c r="E178" s="581"/>
      <c r="F178" s="581"/>
      <c r="G178" s="221"/>
      <c r="H178" s="222"/>
      <c r="I178" s="221"/>
      <c r="J178" s="222"/>
      <c r="K178" s="222"/>
      <c r="L178" s="223"/>
      <c r="M178" s="224"/>
      <c r="N178" s="9"/>
      <c r="O178" s="2" t="s">
        <v>84</v>
      </c>
      <c r="P178" s="2" t="s">
        <v>84</v>
      </c>
      <c r="Q178" s="4"/>
      <c r="R178" s="4"/>
    </row>
    <row r="180" spans="1:18" ht="13.5" thickBot="1"/>
    <row r="181" spans="1:18" s="1" customFormat="1" ht="20.25" customHeight="1" thickBot="1">
      <c r="A181" s="4"/>
      <c r="B181" s="98"/>
      <c r="C181" s="467" t="s">
        <v>93</v>
      </c>
      <c r="D181" s="468"/>
      <c r="E181" s="154"/>
      <c r="F181" s="154"/>
      <c r="G181" s="154"/>
      <c r="H181" s="9"/>
      <c r="I181" s="4"/>
      <c r="J181" s="4"/>
      <c r="K181" s="4"/>
      <c r="L181" s="155"/>
      <c r="M181" s="155"/>
      <c r="N181" s="9"/>
      <c r="O181" s="2" t="s">
        <v>84</v>
      </c>
      <c r="P181" s="2" t="s">
        <v>84</v>
      </c>
      <c r="Q181" s="4"/>
      <c r="R181" s="4"/>
    </row>
    <row r="182" spans="1:18" ht="24" thickBot="1">
      <c r="A182" s="2"/>
      <c r="B182" s="36"/>
      <c r="C182" s="469"/>
      <c r="D182" s="470"/>
      <c r="E182" s="471"/>
      <c r="F182" s="472"/>
      <c r="G182" s="472"/>
      <c r="H182" s="319"/>
      <c r="I182" s="319"/>
      <c r="J182" s="37"/>
      <c r="K182" s="38"/>
      <c r="L182" s="339" t="s">
        <v>92</v>
      </c>
      <c r="M182" s="340"/>
      <c r="N182" s="5"/>
      <c r="O182" s="2" t="s">
        <v>84</v>
      </c>
      <c r="P182" s="2" t="s">
        <v>84</v>
      </c>
      <c r="Q182" s="2"/>
      <c r="R182" s="2"/>
    </row>
    <row r="183" spans="1:18" ht="14.25">
      <c r="A183" s="2"/>
      <c r="B183" s="39" t="s">
        <v>0</v>
      </c>
      <c r="C183" s="40" t="s">
        <v>69</v>
      </c>
      <c r="D183" s="510" t="s">
        <v>70</v>
      </c>
      <c r="E183" s="477" t="s">
        <v>71</v>
      </c>
      <c r="F183" s="478"/>
      <c r="G183" s="464" t="s">
        <v>72</v>
      </c>
      <c r="H183" s="466" t="s">
        <v>73</v>
      </c>
      <c r="I183" s="464" t="s">
        <v>3</v>
      </c>
      <c r="J183" s="466" t="s">
        <v>74</v>
      </c>
      <c r="K183" s="41" t="s">
        <v>75</v>
      </c>
      <c r="L183" s="701" t="s">
        <v>341</v>
      </c>
      <c r="M183" s="702"/>
      <c r="N183" s="2"/>
      <c r="O183" s="2" t="s">
        <v>84</v>
      </c>
      <c r="P183" s="2" t="s">
        <v>84</v>
      </c>
      <c r="Q183" s="2"/>
      <c r="R183" s="2"/>
    </row>
    <row r="184" spans="1:18" ht="15" thickBot="1">
      <c r="A184" s="2"/>
      <c r="B184" s="42" t="s">
        <v>78</v>
      </c>
      <c r="C184" s="43" t="s">
        <v>79</v>
      </c>
      <c r="D184" s="465"/>
      <c r="E184" s="479"/>
      <c r="F184" s="480"/>
      <c r="G184" s="465"/>
      <c r="H184" s="465"/>
      <c r="I184" s="465"/>
      <c r="J184" s="465"/>
      <c r="K184" s="44" t="s">
        <v>80</v>
      </c>
      <c r="L184" s="703"/>
      <c r="M184" s="704"/>
      <c r="N184" s="2"/>
      <c r="O184" s="2" t="s">
        <v>84</v>
      </c>
      <c r="P184" s="2" t="s">
        <v>84</v>
      </c>
      <c r="Q184" s="2"/>
      <c r="R184" s="2"/>
    </row>
    <row r="185" spans="1:18" s="1" customFormat="1" ht="15" customHeight="1" thickTop="1">
      <c r="A185" s="4"/>
      <c r="B185" s="216"/>
      <c r="C185" s="213"/>
      <c r="D185" s="213"/>
      <c r="E185" s="680"/>
      <c r="F185" s="680"/>
      <c r="G185" s="213"/>
      <c r="H185" s="213"/>
      <c r="I185" s="213"/>
      <c r="J185" s="213"/>
      <c r="K185" s="213"/>
      <c r="L185" s="213"/>
      <c r="M185" s="217"/>
      <c r="N185" s="9"/>
      <c r="O185" s="4"/>
      <c r="P185" s="4"/>
      <c r="Q185" s="4"/>
      <c r="R185" s="4"/>
    </row>
    <row r="186" spans="1:18" ht="18.75">
      <c r="A186" s="2"/>
      <c r="B186" s="52">
        <v>5</v>
      </c>
      <c r="C186" s="147" t="s">
        <v>92</v>
      </c>
      <c r="D186" s="543">
        <v>4</v>
      </c>
      <c r="E186" s="547" t="s">
        <v>139</v>
      </c>
      <c r="F186" s="329" t="s">
        <v>258</v>
      </c>
      <c r="G186" s="291" t="s">
        <v>249</v>
      </c>
      <c r="H186" s="88" t="s">
        <v>239</v>
      </c>
      <c r="I186" s="177" t="s">
        <v>160</v>
      </c>
      <c r="J186" s="292" t="s">
        <v>15</v>
      </c>
      <c r="K186" s="53">
        <v>28</v>
      </c>
      <c r="L186" s="700" t="str">
        <f>VLOOKUP(O186,Pengawas!$B$3:$C$59,2)</f>
        <v>Sapto Nugroho, S.T</v>
      </c>
      <c r="M186" s="210" t="e">
        <f>VLOOKUP(P186,Pengawas!$B$3:C$59,2)</f>
        <v>#N/A</v>
      </c>
      <c r="N186" s="9"/>
      <c r="O186" s="2">
        <v>34</v>
      </c>
      <c r="P186" s="2" t="s">
        <v>84</v>
      </c>
      <c r="Q186" s="2"/>
      <c r="R186" s="2"/>
    </row>
    <row r="187" spans="1:18" ht="18.75">
      <c r="A187" s="2"/>
      <c r="B187" s="52"/>
      <c r="C187" s="150" t="s">
        <v>318</v>
      </c>
      <c r="D187" s="545"/>
      <c r="E187" s="441"/>
      <c r="F187" s="241" t="s">
        <v>259</v>
      </c>
      <c r="G187" s="291" t="s">
        <v>250</v>
      </c>
      <c r="H187" s="88" t="s">
        <v>239</v>
      </c>
      <c r="I187" s="177" t="s">
        <v>161</v>
      </c>
      <c r="J187" s="292" t="s">
        <v>15</v>
      </c>
      <c r="K187" s="53">
        <v>28</v>
      </c>
      <c r="L187" s="343"/>
      <c r="M187" s="299" t="e">
        <f>VLOOKUP(P187,Pengawas!$B$3:C$59,2)</f>
        <v>#N/A</v>
      </c>
      <c r="N187" s="9"/>
      <c r="O187" s="2">
        <v>34</v>
      </c>
      <c r="P187" s="2" t="s">
        <v>84</v>
      </c>
      <c r="Q187" s="2"/>
      <c r="R187" s="2"/>
    </row>
    <row r="188" spans="1:18" ht="18.75">
      <c r="A188" s="2"/>
      <c r="B188" s="56"/>
      <c r="C188" s="148" t="s">
        <v>134</v>
      </c>
      <c r="D188" s="438" t="s">
        <v>200</v>
      </c>
      <c r="E188" s="503" t="s">
        <v>201</v>
      </c>
      <c r="F188" s="511"/>
      <c r="G188" s="365" t="s">
        <v>250</v>
      </c>
      <c r="H188" s="53" t="s">
        <v>135</v>
      </c>
      <c r="I188" s="177" t="s">
        <v>152</v>
      </c>
      <c r="J188" s="365" t="s">
        <v>30</v>
      </c>
      <c r="K188" s="53">
        <v>9</v>
      </c>
      <c r="L188" s="341" t="str">
        <f>VLOOKUP(O188,Pengawas!$B$3:$C$59,2)</f>
        <v>Sri Hariyati Fitriasih, S.Kom, M.Kom</v>
      </c>
      <c r="M188" s="132" t="e">
        <f>VLOOKUP(P188,Pengawas!$B$3:C$59,2)</f>
        <v>#N/A</v>
      </c>
      <c r="N188" s="225"/>
      <c r="O188" s="2">
        <v>42</v>
      </c>
      <c r="P188" s="2" t="s">
        <v>84</v>
      </c>
      <c r="Q188" s="2"/>
      <c r="R188" s="2"/>
    </row>
    <row r="189" spans="1:18" ht="15.75">
      <c r="A189" s="2"/>
      <c r="B189" s="56"/>
      <c r="C189" s="68"/>
      <c r="D189" s="367"/>
      <c r="E189" s="555"/>
      <c r="F189" s="556"/>
      <c r="G189" s="442"/>
      <c r="H189" s="53" t="s">
        <v>111</v>
      </c>
      <c r="I189" s="177" t="s">
        <v>204</v>
      </c>
      <c r="J189" s="366"/>
      <c r="K189" s="53">
        <v>11</v>
      </c>
      <c r="L189" s="342"/>
      <c r="M189" s="132" t="e">
        <f>VLOOKUP(P189,Pengawas!$B$3:C$59,2)</f>
        <v>#N/A</v>
      </c>
      <c r="N189" s="225"/>
      <c r="O189" s="2" t="s">
        <v>84</v>
      </c>
      <c r="P189" s="2" t="s">
        <v>84</v>
      </c>
      <c r="Q189" s="2"/>
      <c r="R189" s="2"/>
    </row>
    <row r="190" spans="1:18" ht="18.75">
      <c r="A190" s="2"/>
      <c r="B190" s="56"/>
      <c r="C190" s="86"/>
      <c r="D190" s="367"/>
      <c r="E190" s="555"/>
      <c r="F190" s="556"/>
      <c r="G190" s="442"/>
      <c r="H190" s="88" t="s">
        <v>129</v>
      </c>
      <c r="I190" s="177" t="s">
        <v>157</v>
      </c>
      <c r="J190" s="365" t="s">
        <v>33</v>
      </c>
      <c r="K190" s="53">
        <v>13</v>
      </c>
      <c r="L190" s="342"/>
      <c r="M190" s="132" t="e">
        <f>VLOOKUP(P190,Pengawas!$B$3:C$59,2)</f>
        <v>#N/A</v>
      </c>
      <c r="N190" s="225"/>
      <c r="O190" s="2">
        <v>11</v>
      </c>
      <c r="P190" s="2" t="s">
        <v>84</v>
      </c>
      <c r="Q190" s="2"/>
      <c r="R190" s="2"/>
    </row>
    <row r="191" spans="1:18" ht="15.75">
      <c r="A191" s="2"/>
      <c r="B191" s="52"/>
      <c r="C191" s="68"/>
      <c r="D191" s="368"/>
      <c r="E191" s="512"/>
      <c r="F191" s="513"/>
      <c r="G191" s="366"/>
      <c r="H191" s="88" t="s">
        <v>129</v>
      </c>
      <c r="I191" s="177" t="s">
        <v>159</v>
      </c>
      <c r="J191" s="366"/>
      <c r="K191" s="53">
        <v>9</v>
      </c>
      <c r="L191" s="343"/>
      <c r="M191" s="132" t="e">
        <f>VLOOKUP(P191,Pengawas!$B$3:C$59,2)</f>
        <v>#N/A</v>
      </c>
      <c r="N191" s="225"/>
      <c r="O191" s="2" t="s">
        <v>84</v>
      </c>
      <c r="P191" s="2" t="s">
        <v>84</v>
      </c>
      <c r="Q191" s="2"/>
      <c r="R191" s="2"/>
    </row>
    <row r="192" spans="1:18" ht="18.75">
      <c r="A192" s="2"/>
      <c r="B192" s="56"/>
      <c r="C192" s="86"/>
      <c r="D192" s="500">
        <v>6</v>
      </c>
      <c r="E192" s="503" t="s">
        <v>231</v>
      </c>
      <c r="F192" s="456"/>
      <c r="G192" s="391" t="s">
        <v>250</v>
      </c>
      <c r="H192" s="88" t="s">
        <v>239</v>
      </c>
      <c r="I192" s="177" t="s">
        <v>166</v>
      </c>
      <c r="J192" s="450" t="s">
        <v>31</v>
      </c>
      <c r="K192" s="53">
        <v>7</v>
      </c>
      <c r="L192" s="341" t="str">
        <f>VLOOKUP(O192,Pengawas!$B$3:$C$59,2)</f>
        <v>Didik Nugroho, S. Kom, M.Kom</v>
      </c>
      <c r="M192" s="132" t="e">
        <f>VLOOKUP(P192,Pengawas!$B$3:C$59,2)</f>
        <v>#N/A</v>
      </c>
      <c r="N192" s="225"/>
      <c r="O192" s="2">
        <v>13</v>
      </c>
      <c r="P192" s="2" t="s">
        <v>84</v>
      </c>
      <c r="Q192" s="2"/>
      <c r="R192" s="2"/>
    </row>
    <row r="193" spans="1:18" ht="15.75" customHeight="1">
      <c r="A193" s="2"/>
      <c r="B193" s="56"/>
      <c r="C193" s="68"/>
      <c r="D193" s="522"/>
      <c r="E193" s="504"/>
      <c r="F193" s="505"/>
      <c r="G193" s="345"/>
      <c r="H193" s="88" t="s">
        <v>239</v>
      </c>
      <c r="I193" s="177" t="s">
        <v>169</v>
      </c>
      <c r="J193" s="366"/>
      <c r="K193" s="53">
        <v>22</v>
      </c>
      <c r="L193" s="343"/>
      <c r="M193" s="132" t="e">
        <f>VLOOKUP(P193,Pengawas!$B$3:C$59,2)</f>
        <v>#N/A</v>
      </c>
      <c r="N193" s="225"/>
      <c r="O193" s="2" t="s">
        <v>84</v>
      </c>
      <c r="P193" s="2" t="s">
        <v>84</v>
      </c>
      <c r="Q193" s="2"/>
      <c r="R193" s="2"/>
    </row>
    <row r="194" spans="1:18" ht="15.75" customHeight="1">
      <c r="A194" s="2"/>
      <c r="B194" s="56"/>
      <c r="C194" s="68"/>
      <c r="D194" s="500">
        <v>2</v>
      </c>
      <c r="E194" s="433" t="s">
        <v>340</v>
      </c>
      <c r="F194" s="490"/>
      <c r="G194" s="344" t="s">
        <v>250</v>
      </c>
      <c r="H194" s="88" t="s">
        <v>239</v>
      </c>
      <c r="I194" s="229" t="s">
        <v>147</v>
      </c>
      <c r="J194" s="346" t="s">
        <v>13</v>
      </c>
      <c r="K194" s="88">
        <v>26</v>
      </c>
      <c r="L194" s="341" t="str">
        <f>VLOOKUP(O194,Pengawas!$B$3:$C$59,2)</f>
        <v>Yovita Kinanti Kumarahadi, S.E, S.Kom</v>
      </c>
      <c r="M194" s="132" t="e">
        <f>VLOOKUP(P194,Pengawas!$B$3:C$59,2)</f>
        <v>#N/A</v>
      </c>
      <c r="N194" s="225"/>
      <c r="O194" s="2">
        <v>51</v>
      </c>
      <c r="P194" s="2" t="s">
        <v>84</v>
      </c>
      <c r="Q194" s="2"/>
      <c r="R194" s="2"/>
    </row>
    <row r="195" spans="1:18" ht="15.75">
      <c r="A195" s="2"/>
      <c r="B195" s="52"/>
      <c r="C195" s="68"/>
      <c r="D195" s="522"/>
      <c r="E195" s="434"/>
      <c r="F195" s="491"/>
      <c r="G195" s="345"/>
      <c r="H195" s="88" t="s">
        <v>239</v>
      </c>
      <c r="I195" s="229" t="s">
        <v>150</v>
      </c>
      <c r="J195" s="347"/>
      <c r="K195" s="88">
        <v>27</v>
      </c>
      <c r="L195" s="343"/>
      <c r="M195" s="132" t="e">
        <f>VLOOKUP(P195,Pengawas!$B$3:C$59,2)</f>
        <v>#N/A</v>
      </c>
      <c r="N195" s="225"/>
      <c r="O195" s="2">
        <v>51</v>
      </c>
      <c r="P195" s="2" t="s">
        <v>84</v>
      </c>
      <c r="Q195" s="2"/>
      <c r="R195" s="2"/>
    </row>
    <row r="196" spans="1:18" ht="18.75">
      <c r="A196" s="2"/>
      <c r="B196" s="56"/>
      <c r="C196" s="86"/>
      <c r="D196" s="314" t="s">
        <v>50</v>
      </c>
      <c r="E196" s="475" t="s">
        <v>293</v>
      </c>
      <c r="F196" s="476"/>
      <c r="G196" s="305" t="s">
        <v>260</v>
      </c>
      <c r="H196" s="88" t="s">
        <v>239</v>
      </c>
      <c r="I196" s="177" t="s">
        <v>306</v>
      </c>
      <c r="J196" s="291" t="s">
        <v>35</v>
      </c>
      <c r="K196" s="53" t="s">
        <v>118</v>
      </c>
      <c r="L196" s="128" t="str">
        <f>VLOOKUP(O196,Pengawas!$B$3:$C$59,2)</f>
        <v>Hendro Wijayanto, S.Kom, M.Kom</v>
      </c>
      <c r="M196" s="132" t="e">
        <f>VLOOKUP(P196,Pengawas!$B$3:C$59,2)</f>
        <v>#N/A</v>
      </c>
      <c r="N196" s="225"/>
      <c r="O196" s="2">
        <v>19</v>
      </c>
      <c r="P196" s="2" t="s">
        <v>84</v>
      </c>
      <c r="Q196" s="2"/>
      <c r="R196" s="2"/>
    </row>
    <row r="197" spans="1:18" ht="15.75">
      <c r="A197" s="2"/>
      <c r="B197" s="56"/>
      <c r="C197" s="68"/>
      <c r="D197" s="500">
        <v>6</v>
      </c>
      <c r="E197" s="577" t="s">
        <v>232</v>
      </c>
      <c r="F197" s="578"/>
      <c r="G197" s="391" t="s">
        <v>260</v>
      </c>
      <c r="H197" s="88" t="s">
        <v>129</v>
      </c>
      <c r="I197" s="229" t="s">
        <v>162</v>
      </c>
      <c r="J197" s="53" t="s">
        <v>33</v>
      </c>
      <c r="K197" s="53">
        <v>27</v>
      </c>
      <c r="L197" s="341" t="str">
        <f>VLOOKUP(O197,Pengawas!$B$3:$C$59,2)</f>
        <v>Iwan Ady Prabowo, S.Kom, M.Kom</v>
      </c>
      <c r="M197" s="132" t="e">
        <f>VLOOKUP(P197,Pengawas!$B$3:C$59,2)</f>
        <v>#N/A</v>
      </c>
      <c r="N197" s="225"/>
      <c r="O197" s="2">
        <v>22</v>
      </c>
      <c r="P197" s="2" t="s">
        <v>84</v>
      </c>
      <c r="Q197" s="2"/>
      <c r="R197" s="2"/>
    </row>
    <row r="198" spans="1:18" ht="15.75" customHeight="1">
      <c r="A198" s="2"/>
      <c r="B198" s="56"/>
      <c r="C198" s="68"/>
      <c r="D198" s="368"/>
      <c r="E198" s="579"/>
      <c r="F198" s="580"/>
      <c r="G198" s="345"/>
      <c r="H198" s="88" t="s">
        <v>285</v>
      </c>
      <c r="I198" s="229" t="s">
        <v>288</v>
      </c>
      <c r="J198" s="53" t="s">
        <v>30</v>
      </c>
      <c r="K198" s="53" t="s">
        <v>124</v>
      </c>
      <c r="L198" s="343"/>
      <c r="M198" s="132" t="e">
        <f>VLOOKUP(P198,Pengawas!$B$3:C$59,2)</f>
        <v>#N/A</v>
      </c>
      <c r="N198" s="225"/>
      <c r="O198" s="2">
        <v>11</v>
      </c>
      <c r="P198" s="2" t="s">
        <v>84</v>
      </c>
      <c r="Q198" s="2"/>
      <c r="R198" s="2"/>
    </row>
    <row r="199" spans="1:18" ht="18.75">
      <c r="A199" s="2"/>
      <c r="B199" s="56"/>
      <c r="C199" s="86"/>
      <c r="D199" s="438">
        <v>2</v>
      </c>
      <c r="E199" s="548" t="s">
        <v>115</v>
      </c>
      <c r="F199" s="549"/>
      <c r="G199" s="391" t="s">
        <v>260</v>
      </c>
      <c r="H199" s="88" t="s">
        <v>129</v>
      </c>
      <c r="I199" s="177" t="s">
        <v>195</v>
      </c>
      <c r="J199" s="365" t="s">
        <v>31</v>
      </c>
      <c r="K199" s="53">
        <v>18</v>
      </c>
      <c r="L199" s="341" t="str">
        <f>VLOOKUP(O199,Pengawas!$B$3:$C$59,2)</f>
        <v>Retno Tri Vulandari, S.Si, M.Si</v>
      </c>
      <c r="M199" s="132" t="e">
        <f>VLOOKUP(P199,Pengawas!$B$3:C$59,2)</f>
        <v>#N/A</v>
      </c>
      <c r="N199" s="225"/>
      <c r="O199" s="2">
        <v>32</v>
      </c>
      <c r="P199" s="2" t="s">
        <v>84</v>
      </c>
      <c r="Q199" s="2"/>
      <c r="R199" s="2"/>
    </row>
    <row r="200" spans="1:18" ht="18.75">
      <c r="A200" s="2"/>
      <c r="B200" s="52"/>
      <c r="C200" s="86"/>
      <c r="D200" s="368"/>
      <c r="E200" s="550"/>
      <c r="F200" s="551"/>
      <c r="G200" s="345"/>
      <c r="H200" s="88" t="s">
        <v>129</v>
      </c>
      <c r="I200" s="177" t="s">
        <v>196</v>
      </c>
      <c r="J200" s="366"/>
      <c r="K200" s="53">
        <v>16</v>
      </c>
      <c r="L200" s="343"/>
      <c r="M200" s="132" t="e">
        <f>VLOOKUP(P200,Pengawas!$B$3:C$59,2)</f>
        <v>#N/A</v>
      </c>
      <c r="N200" s="225"/>
      <c r="O200" s="2" t="s">
        <v>84</v>
      </c>
      <c r="P200" s="2" t="s">
        <v>84</v>
      </c>
      <c r="Q200" s="2"/>
      <c r="R200" s="2"/>
    </row>
    <row r="201" spans="1:18" ht="15.75">
      <c r="A201" s="2"/>
      <c r="B201" s="56"/>
      <c r="C201" s="68"/>
      <c r="D201" s="314">
        <v>2</v>
      </c>
      <c r="E201" s="503" t="s">
        <v>114</v>
      </c>
      <c r="F201" s="511"/>
      <c r="G201" s="450" t="s">
        <v>266</v>
      </c>
      <c r="H201" s="53" t="s">
        <v>111</v>
      </c>
      <c r="I201" s="177" t="s">
        <v>194</v>
      </c>
      <c r="J201" s="450" t="s">
        <v>29</v>
      </c>
      <c r="K201" s="53">
        <v>8</v>
      </c>
      <c r="L201" s="341" t="str">
        <f>VLOOKUP(O201,Pengawas!$B$3:$C$59,2)</f>
        <v>R. Arie Febrianto, M.H</v>
      </c>
      <c r="M201" s="132" t="e">
        <f>VLOOKUP(P201,Pengawas!$B$3:C$59,2)</f>
        <v>#N/A</v>
      </c>
      <c r="N201" s="225"/>
      <c r="O201" s="2">
        <v>31</v>
      </c>
      <c r="P201" s="2" t="s">
        <v>84</v>
      </c>
      <c r="Q201" s="2"/>
      <c r="R201" s="2"/>
    </row>
    <row r="202" spans="1:18" ht="15.75">
      <c r="A202" s="2"/>
      <c r="B202" s="56"/>
      <c r="C202" s="68"/>
      <c r="D202" s="438">
        <v>4</v>
      </c>
      <c r="E202" s="555"/>
      <c r="F202" s="556"/>
      <c r="G202" s="442"/>
      <c r="H202" s="53" t="s">
        <v>239</v>
      </c>
      <c r="I202" s="177" t="s">
        <v>208</v>
      </c>
      <c r="J202" s="442"/>
      <c r="K202" s="53">
        <v>14</v>
      </c>
      <c r="L202" s="342"/>
      <c r="M202" s="132" t="e">
        <f>VLOOKUP(P202,Pengawas!$B$3:C$59,2)</f>
        <v>#N/A</v>
      </c>
      <c r="N202" s="225"/>
      <c r="O202" s="2" t="s">
        <v>84</v>
      </c>
      <c r="P202" s="2" t="s">
        <v>84</v>
      </c>
      <c r="Q202" s="2"/>
      <c r="R202" s="2"/>
    </row>
    <row r="203" spans="1:18" ht="15.75">
      <c r="A203" s="2"/>
      <c r="B203" s="56"/>
      <c r="C203" s="68"/>
      <c r="D203" s="368"/>
      <c r="E203" s="512"/>
      <c r="F203" s="513"/>
      <c r="G203" s="366"/>
      <c r="H203" s="53" t="s">
        <v>239</v>
      </c>
      <c r="I203" s="177" t="s">
        <v>209</v>
      </c>
      <c r="J203" s="366"/>
      <c r="K203" s="53">
        <v>13</v>
      </c>
      <c r="L203" s="343"/>
      <c r="M203" s="132" t="e">
        <f>VLOOKUP(P203,Pengawas!$B$3:C$59,2)</f>
        <v>#N/A</v>
      </c>
      <c r="N203" s="225"/>
      <c r="O203" s="2" t="s">
        <v>84</v>
      </c>
      <c r="P203" s="2" t="s">
        <v>84</v>
      </c>
      <c r="Q203" s="2"/>
      <c r="R203" s="2"/>
    </row>
    <row r="204" spans="1:18" ht="15.75">
      <c r="A204" s="2"/>
      <c r="B204" s="52"/>
      <c r="C204" s="67"/>
      <c r="D204" s="90"/>
      <c r="E204" s="683"/>
      <c r="F204" s="683"/>
      <c r="G204" s="91"/>
      <c r="H204" s="92"/>
      <c r="I204" s="92"/>
      <c r="J204" s="92"/>
      <c r="K204" s="92"/>
      <c r="L204" s="70"/>
      <c r="M204" s="71"/>
      <c r="N204" s="225"/>
      <c r="O204" s="2" t="s">
        <v>84</v>
      </c>
      <c r="P204" s="2" t="s">
        <v>84</v>
      </c>
      <c r="Q204" s="2"/>
      <c r="R204" s="2"/>
    </row>
    <row r="205" spans="1:18" ht="20.25">
      <c r="A205" s="2"/>
      <c r="B205" s="52"/>
      <c r="C205" s="86"/>
      <c r="D205" s="576" t="s">
        <v>89</v>
      </c>
      <c r="E205" s="462"/>
      <c r="F205" s="462"/>
      <c r="G205" s="462"/>
      <c r="H205" s="462"/>
      <c r="I205" s="462"/>
      <c r="J205" s="462"/>
      <c r="K205" s="462"/>
      <c r="L205" s="462"/>
      <c r="M205" s="463"/>
      <c r="N205" s="225"/>
      <c r="O205" s="2" t="s">
        <v>84</v>
      </c>
      <c r="P205" s="2" t="s">
        <v>84</v>
      </c>
      <c r="Q205" s="2"/>
      <c r="R205" s="2"/>
    </row>
    <row r="206" spans="1:18" ht="15">
      <c r="A206" s="2"/>
      <c r="B206" s="56"/>
      <c r="C206" s="373" t="s">
        <v>309</v>
      </c>
      <c r="D206" s="554">
        <v>2</v>
      </c>
      <c r="E206" s="663" t="s">
        <v>247</v>
      </c>
      <c r="F206" s="664"/>
      <c r="G206" s="450" t="s">
        <v>254</v>
      </c>
      <c r="H206" s="53" t="s">
        <v>140</v>
      </c>
      <c r="I206" s="177" t="s">
        <v>142</v>
      </c>
      <c r="J206" s="501" t="s">
        <v>16</v>
      </c>
      <c r="K206" s="53">
        <v>4</v>
      </c>
      <c r="L206" s="341" t="str">
        <f>VLOOKUP(O206,Pengawas!$B$3:$C$59,2)</f>
        <v>Tri Irawati, S.E, M.Si</v>
      </c>
      <c r="M206" s="379" t="e">
        <f>VLOOKUP(P206,Pengawas!$B$3:C$59,2)</f>
        <v>#N/A</v>
      </c>
      <c r="N206" s="225"/>
      <c r="O206" s="2">
        <v>46</v>
      </c>
      <c r="P206" s="2" t="s">
        <v>84</v>
      </c>
      <c r="Q206" s="2"/>
      <c r="R206" s="2"/>
    </row>
    <row r="207" spans="1:18" ht="15">
      <c r="A207" s="2"/>
      <c r="B207" s="56"/>
      <c r="C207" s="373"/>
      <c r="D207" s="534"/>
      <c r="E207" s="587"/>
      <c r="F207" s="588"/>
      <c r="G207" s="366"/>
      <c r="H207" s="53" t="s">
        <v>140</v>
      </c>
      <c r="I207" s="177" t="s">
        <v>173</v>
      </c>
      <c r="J207" s="502"/>
      <c r="K207" s="53">
        <v>2</v>
      </c>
      <c r="L207" s="343"/>
      <c r="M207" s="380"/>
      <c r="N207" s="225"/>
      <c r="O207" s="2" t="s">
        <v>84</v>
      </c>
      <c r="P207" s="2" t="s">
        <v>84</v>
      </c>
      <c r="Q207" s="2"/>
      <c r="R207" s="2"/>
    </row>
    <row r="208" spans="1:18" ht="15.75">
      <c r="A208" s="2"/>
      <c r="B208" s="56"/>
      <c r="C208" s="68"/>
      <c r="D208" s="312">
        <v>6</v>
      </c>
      <c r="E208" s="529" t="s">
        <v>231</v>
      </c>
      <c r="F208" s="530"/>
      <c r="G208" s="305" t="s">
        <v>254</v>
      </c>
      <c r="H208" s="88" t="s">
        <v>239</v>
      </c>
      <c r="I208" s="229" t="s">
        <v>221</v>
      </c>
      <c r="J208" s="291" t="s">
        <v>33</v>
      </c>
      <c r="K208" s="53">
        <v>10</v>
      </c>
      <c r="L208" s="128" t="str">
        <f>VLOOKUP(O208,Pengawas!$B$3:$C$59,2)</f>
        <v>Didik Nugroho, S. Kom, M.Kom</v>
      </c>
      <c r="M208" s="132" t="e">
        <f>VLOOKUP(P208,Pengawas!$B$3:C$59,2)</f>
        <v>#N/A</v>
      </c>
      <c r="N208" s="225"/>
      <c r="O208" s="2">
        <v>13</v>
      </c>
      <c r="P208" s="2" t="s">
        <v>84</v>
      </c>
      <c r="Q208" s="2"/>
      <c r="R208" s="2"/>
    </row>
    <row r="209" spans="1:18" ht="18.75">
      <c r="A209" s="2"/>
      <c r="B209" s="56"/>
      <c r="C209" s="147" t="s">
        <v>92</v>
      </c>
      <c r="D209" s="312">
        <v>6</v>
      </c>
      <c r="E209" s="527" t="s">
        <v>232</v>
      </c>
      <c r="F209" s="528"/>
      <c r="G209" s="305" t="s">
        <v>254</v>
      </c>
      <c r="H209" s="88" t="s">
        <v>129</v>
      </c>
      <c r="I209" s="262" t="s">
        <v>190</v>
      </c>
      <c r="J209" s="53" t="s">
        <v>30</v>
      </c>
      <c r="K209" s="53" t="s">
        <v>127</v>
      </c>
      <c r="L209" s="128" t="str">
        <f>VLOOKUP(O209,Pengawas!$B$3:$C$59,2)</f>
        <v>Iwan Ady Prabowo, S.Kom, M.Kom</v>
      </c>
      <c r="M209" s="132" t="e">
        <f>VLOOKUP(P209,Pengawas!$B$3:C$59,2)</f>
        <v>#N/A</v>
      </c>
      <c r="N209" s="225"/>
      <c r="O209" s="2">
        <v>22</v>
      </c>
      <c r="P209" s="2" t="s">
        <v>84</v>
      </c>
      <c r="Q209" s="2"/>
      <c r="R209" s="2"/>
    </row>
    <row r="210" spans="1:18" ht="18.75">
      <c r="A210" s="2"/>
      <c r="B210" s="56"/>
      <c r="C210" s="150" t="s">
        <v>318</v>
      </c>
      <c r="D210" s="312">
        <v>2</v>
      </c>
      <c r="E210" s="527" t="s">
        <v>115</v>
      </c>
      <c r="F210" s="528"/>
      <c r="G210" s="305" t="s">
        <v>254</v>
      </c>
      <c r="H210" s="88" t="s">
        <v>129</v>
      </c>
      <c r="I210" s="177" t="s">
        <v>216</v>
      </c>
      <c r="J210" s="305" t="s">
        <v>31</v>
      </c>
      <c r="K210" s="53">
        <v>9</v>
      </c>
      <c r="L210" s="128" t="str">
        <f>VLOOKUP(O210,Pengawas!$B$3:$C$59,2)</f>
        <v>Retno Tri Vulandari, S.Si, M.Si</v>
      </c>
      <c r="M210" s="132" t="e">
        <f>VLOOKUP(P210,Pengawas!$B$3:C$59,2)</f>
        <v>#N/A</v>
      </c>
      <c r="N210" s="225"/>
      <c r="O210" s="2">
        <v>32</v>
      </c>
      <c r="P210" s="2" t="s">
        <v>84</v>
      </c>
      <c r="Q210" s="2"/>
      <c r="R210" s="2"/>
    </row>
    <row r="211" spans="1:18" ht="18.75">
      <c r="A211" s="2"/>
      <c r="B211" s="56"/>
      <c r="C211" s="148" t="s">
        <v>134</v>
      </c>
      <c r="D211" s="438" t="s">
        <v>200</v>
      </c>
      <c r="E211" s="503" t="s">
        <v>201</v>
      </c>
      <c r="F211" s="511"/>
      <c r="G211" s="365" t="s">
        <v>254</v>
      </c>
      <c r="H211" s="53" t="s">
        <v>135</v>
      </c>
      <c r="I211" s="177" t="s">
        <v>181</v>
      </c>
      <c r="J211" s="365" t="s">
        <v>35</v>
      </c>
      <c r="K211" s="53">
        <v>0</v>
      </c>
      <c r="L211" s="341" t="str">
        <f>VLOOKUP(O211,Pengawas!$B$3:$C$59,2)</f>
        <v>Sri Hariyati Fitriasih, S.Kom, M.Kom</v>
      </c>
      <c r="M211" s="132" t="e">
        <f>VLOOKUP(P211,Pengawas!$B$3:C$59,2)</f>
        <v>#N/A</v>
      </c>
      <c r="N211" s="225"/>
      <c r="O211" s="2">
        <v>42</v>
      </c>
      <c r="P211" s="2" t="s">
        <v>84</v>
      </c>
      <c r="Q211" s="2"/>
      <c r="R211" s="2"/>
    </row>
    <row r="212" spans="1:18" ht="18.75">
      <c r="A212" s="2"/>
      <c r="B212" s="56"/>
      <c r="C212" s="86"/>
      <c r="D212" s="367"/>
      <c r="E212" s="555"/>
      <c r="F212" s="556"/>
      <c r="G212" s="442"/>
      <c r="H212" s="53" t="s">
        <v>111</v>
      </c>
      <c r="I212" s="177" t="s">
        <v>220</v>
      </c>
      <c r="J212" s="442"/>
      <c r="K212" s="53">
        <v>0</v>
      </c>
      <c r="L212" s="342"/>
      <c r="M212" s="132" t="e">
        <f>VLOOKUP(P212,Pengawas!$B$3:C$59,2)</f>
        <v>#N/A</v>
      </c>
      <c r="N212" s="225"/>
      <c r="O212" s="2" t="s">
        <v>84</v>
      </c>
      <c r="P212" s="2" t="s">
        <v>84</v>
      </c>
      <c r="Q212" s="2"/>
      <c r="R212" s="2"/>
    </row>
    <row r="213" spans="1:18" ht="18.75">
      <c r="A213" s="2"/>
      <c r="B213" s="56"/>
      <c r="C213" s="86"/>
      <c r="D213" s="368"/>
      <c r="E213" s="512"/>
      <c r="F213" s="513"/>
      <c r="G213" s="443"/>
      <c r="H213" s="88" t="s">
        <v>129</v>
      </c>
      <c r="I213" s="177" t="s">
        <v>186</v>
      </c>
      <c r="J213" s="366"/>
      <c r="K213" s="53">
        <v>3</v>
      </c>
      <c r="L213" s="343"/>
      <c r="M213" s="132" t="e">
        <f>VLOOKUP(P213,Pengawas!$B$3:C$59,2)</f>
        <v>#N/A</v>
      </c>
      <c r="N213" s="225"/>
      <c r="O213" s="2" t="s">
        <v>84</v>
      </c>
      <c r="P213" s="2" t="s">
        <v>84</v>
      </c>
      <c r="Q213" s="2"/>
      <c r="R213" s="2"/>
    </row>
    <row r="214" spans="1:18" ht="18.75">
      <c r="A214" s="2"/>
      <c r="B214" s="55"/>
      <c r="C214" s="145"/>
      <c r="D214" s="438">
        <v>2</v>
      </c>
      <c r="E214" s="371" t="s">
        <v>244</v>
      </c>
      <c r="F214" s="372"/>
      <c r="G214" s="450" t="s">
        <v>242</v>
      </c>
      <c r="H214" s="53" t="s">
        <v>111</v>
      </c>
      <c r="I214" s="177" t="s">
        <v>174</v>
      </c>
      <c r="J214" s="501" t="s">
        <v>11</v>
      </c>
      <c r="K214" s="53">
        <v>2</v>
      </c>
      <c r="L214" s="341" t="str">
        <f>VLOOKUP(O214,Pengawas!$B$3:$C$59,2)</f>
        <v>Paulus Harsadi, S.Kom, M.Kom</v>
      </c>
      <c r="M214" s="379" t="e">
        <f>VLOOKUP(P214,Pengawas!$B$3:C$59,2)</f>
        <v>#N/A</v>
      </c>
      <c r="N214" s="225"/>
      <c r="O214" s="2">
        <v>30</v>
      </c>
      <c r="P214" s="2" t="s">
        <v>84</v>
      </c>
      <c r="Q214" s="2"/>
      <c r="R214" s="2"/>
    </row>
    <row r="215" spans="1:18" ht="19.5" customHeight="1">
      <c r="A215" s="2"/>
      <c r="B215" s="55"/>
      <c r="C215" s="86"/>
      <c r="D215" s="522"/>
      <c r="E215" s="390"/>
      <c r="F215" s="553"/>
      <c r="G215" s="366"/>
      <c r="H215" s="53" t="s">
        <v>239</v>
      </c>
      <c r="I215" s="177" t="s">
        <v>178</v>
      </c>
      <c r="J215" s="502"/>
      <c r="K215" s="53">
        <v>10</v>
      </c>
      <c r="L215" s="343"/>
      <c r="M215" s="380"/>
      <c r="N215" s="225"/>
      <c r="O215" s="2">
        <v>30</v>
      </c>
      <c r="P215" s="2" t="s">
        <v>84</v>
      </c>
      <c r="Q215" s="2"/>
      <c r="R215" s="2"/>
    </row>
    <row r="216" spans="1:18" ht="19.5" customHeight="1">
      <c r="A216" s="2"/>
      <c r="B216" s="55"/>
      <c r="C216" s="86"/>
      <c r="D216" s="307">
        <v>4</v>
      </c>
      <c r="E216" s="328" t="s">
        <v>335</v>
      </c>
      <c r="F216" s="338" t="s">
        <v>258</v>
      </c>
      <c r="G216" s="317" t="s">
        <v>242</v>
      </c>
      <c r="H216" s="53" t="s">
        <v>239</v>
      </c>
      <c r="I216" s="177" t="s">
        <v>189</v>
      </c>
      <c r="J216" s="54" t="s">
        <v>15</v>
      </c>
      <c r="K216" s="53" t="s">
        <v>100</v>
      </c>
      <c r="L216" s="128" t="str">
        <f>VLOOKUP(O216,Pengawas!$B$3:$C$59,2)</f>
        <v>Hendro Wijayanto, S.Kom, M.Kom</v>
      </c>
      <c r="M216" s="132" t="e">
        <f>VLOOKUP(P216,Pengawas!$B$3:C$59,2)</f>
        <v>#N/A</v>
      </c>
      <c r="N216" s="225"/>
      <c r="O216" s="2">
        <v>19</v>
      </c>
      <c r="P216" s="2" t="s">
        <v>84</v>
      </c>
      <c r="Q216" s="2"/>
      <c r="R216" s="2"/>
    </row>
    <row r="217" spans="1:18" ht="18.75">
      <c r="A217" s="2"/>
      <c r="B217" s="52"/>
      <c r="C217" s="86"/>
      <c r="D217" s="500">
        <v>4</v>
      </c>
      <c r="E217" s="433" t="s">
        <v>240</v>
      </c>
      <c r="F217" s="647"/>
      <c r="G217" s="450" t="s">
        <v>242</v>
      </c>
      <c r="H217" s="53" t="s">
        <v>135</v>
      </c>
      <c r="I217" s="177" t="s">
        <v>180</v>
      </c>
      <c r="J217" s="501" t="s">
        <v>13</v>
      </c>
      <c r="K217" s="53">
        <v>2</v>
      </c>
      <c r="L217" s="341" t="str">
        <f>VLOOKUP(O217,Pengawas!$B$3:$C$59,2)</f>
        <v>Bayu Dwi Raharja, S.Kom, M.Kom</v>
      </c>
      <c r="M217" s="132" t="e">
        <f>VLOOKUP(P217,Pengawas!$B$3:C$59,2)</f>
        <v>#N/A</v>
      </c>
      <c r="N217" s="225"/>
      <c r="O217" s="2">
        <v>7</v>
      </c>
      <c r="P217" s="2" t="s">
        <v>84</v>
      </c>
      <c r="Q217" s="2"/>
      <c r="R217" s="2"/>
    </row>
    <row r="218" spans="1:18" ht="18.75">
      <c r="A218" s="2"/>
      <c r="B218" s="52"/>
      <c r="C218" s="86"/>
      <c r="D218" s="367"/>
      <c r="E218" s="655"/>
      <c r="F218" s="648"/>
      <c r="G218" s="442"/>
      <c r="H218" s="53" t="s">
        <v>238</v>
      </c>
      <c r="I218" s="177" t="s">
        <v>182</v>
      </c>
      <c r="J218" s="514"/>
      <c r="K218" s="53">
        <v>1</v>
      </c>
      <c r="L218" s="342"/>
      <c r="M218" s="132" t="e">
        <f>VLOOKUP(P218,Pengawas!$B$3:C$59,2)</f>
        <v>#N/A</v>
      </c>
      <c r="N218" s="225"/>
      <c r="O218" s="2" t="s">
        <v>84</v>
      </c>
      <c r="P218" s="2" t="s">
        <v>84</v>
      </c>
      <c r="Q218" s="2"/>
      <c r="R218" s="2"/>
    </row>
    <row r="219" spans="1:18" ht="15.75">
      <c r="A219" s="2"/>
      <c r="B219" s="52"/>
      <c r="C219" s="68"/>
      <c r="D219" s="368"/>
      <c r="E219" s="656"/>
      <c r="F219" s="648"/>
      <c r="G219" s="442"/>
      <c r="H219" s="53" t="s">
        <v>129</v>
      </c>
      <c r="I219" s="177" t="s">
        <v>185</v>
      </c>
      <c r="J219" s="514"/>
      <c r="K219" s="53">
        <v>4</v>
      </c>
      <c r="L219" s="342"/>
      <c r="M219" s="132" t="e">
        <f>VLOOKUP(P219,Pengawas!$B$3:C$59,2)</f>
        <v>#N/A</v>
      </c>
      <c r="N219" s="225"/>
      <c r="O219" s="2" t="s">
        <v>84</v>
      </c>
      <c r="P219" s="2" t="s">
        <v>84</v>
      </c>
      <c r="Q219" s="2"/>
      <c r="R219" s="2"/>
    </row>
    <row r="220" spans="1:18" ht="15.75" customHeight="1">
      <c r="A220" s="2"/>
      <c r="B220" s="56"/>
      <c r="C220" s="68"/>
      <c r="D220" s="146">
        <v>2</v>
      </c>
      <c r="E220" s="254" t="s">
        <v>240</v>
      </c>
      <c r="F220" s="649"/>
      <c r="G220" s="443"/>
      <c r="H220" s="53" t="s">
        <v>129</v>
      </c>
      <c r="I220" s="177" t="s">
        <v>176</v>
      </c>
      <c r="J220" s="502"/>
      <c r="K220" s="53">
        <v>3</v>
      </c>
      <c r="L220" s="343"/>
      <c r="M220" s="132" t="e">
        <f>VLOOKUP(P220,Pengawas!$B$3:C$59,2)</f>
        <v>#N/A</v>
      </c>
      <c r="N220" s="225"/>
      <c r="O220" s="2" t="s">
        <v>84</v>
      </c>
      <c r="P220" s="2" t="s">
        <v>84</v>
      </c>
      <c r="Q220" s="2"/>
      <c r="R220" s="2"/>
    </row>
    <row r="221" spans="1:18" ht="18.75">
      <c r="A221" s="2"/>
      <c r="B221" s="52"/>
      <c r="C221" s="86"/>
      <c r="D221" s="309" t="s">
        <v>50</v>
      </c>
      <c r="E221" s="552" t="s">
        <v>275</v>
      </c>
      <c r="F221" s="552"/>
      <c r="G221" s="291" t="s">
        <v>242</v>
      </c>
      <c r="H221" s="88" t="s">
        <v>239</v>
      </c>
      <c r="I221" s="177" t="s">
        <v>191</v>
      </c>
      <c r="J221" s="54" t="s">
        <v>16</v>
      </c>
      <c r="K221" s="53" t="s">
        <v>274</v>
      </c>
      <c r="L221" s="128" t="str">
        <f>VLOOKUP(O221,Pengawas!$B$3:$C$59,2)</f>
        <v>Yafie Miftah Imani, S.Kom, M.Eng</v>
      </c>
      <c r="M221" s="132" t="e">
        <f>VLOOKUP(P221,Pengawas!$B$3:C$59,2)</f>
        <v>#N/A</v>
      </c>
      <c r="N221" s="225"/>
      <c r="O221" s="2">
        <v>55</v>
      </c>
      <c r="P221" s="2" t="s">
        <v>84</v>
      </c>
      <c r="Q221" s="2"/>
      <c r="R221" s="2"/>
    </row>
    <row r="222" spans="1:18" ht="18.75">
      <c r="A222" s="2"/>
      <c r="B222" s="56"/>
      <c r="C222" s="86"/>
      <c r="D222" s="314" t="s">
        <v>50</v>
      </c>
      <c r="E222" s="475" t="s">
        <v>292</v>
      </c>
      <c r="F222" s="476"/>
      <c r="G222" s="306" t="s">
        <v>241</v>
      </c>
      <c r="H222" s="88" t="s">
        <v>239</v>
      </c>
      <c r="I222" s="177" t="s">
        <v>187</v>
      </c>
      <c r="J222" s="291" t="s">
        <v>33</v>
      </c>
      <c r="K222" s="53" t="s">
        <v>284</v>
      </c>
      <c r="L222" s="128" t="str">
        <f>VLOOKUP(O222,Pengawas!$B$3:$C$59,2)</f>
        <v>Hendro Wijayanto, S.Kom, M.Kom</v>
      </c>
      <c r="M222" s="132" t="e">
        <f>VLOOKUP(P222,Pengawas!$B$3:C$59,2)</f>
        <v>#N/A</v>
      </c>
      <c r="N222" s="225"/>
      <c r="O222" s="2">
        <v>19</v>
      </c>
      <c r="P222" s="2" t="s">
        <v>84</v>
      </c>
      <c r="Q222" s="2"/>
      <c r="R222" s="2"/>
    </row>
    <row r="223" spans="1:18" ht="18.75">
      <c r="A223" s="2"/>
      <c r="B223" s="56"/>
      <c r="C223" s="86"/>
      <c r="D223" s="314">
        <v>2</v>
      </c>
      <c r="E223" s="503" t="s">
        <v>114</v>
      </c>
      <c r="F223" s="511"/>
      <c r="G223" s="450" t="s">
        <v>241</v>
      </c>
      <c r="H223" s="53" t="s">
        <v>111</v>
      </c>
      <c r="I223" s="177" t="s">
        <v>228</v>
      </c>
      <c r="J223" s="365" t="s">
        <v>30</v>
      </c>
      <c r="K223" s="53">
        <v>2</v>
      </c>
      <c r="L223" s="341" t="str">
        <f>VLOOKUP(O223,Pengawas!$B$3:$C$59,2)</f>
        <v>R. Arie Febrianto, M.H</v>
      </c>
      <c r="M223" s="132" t="e">
        <f>VLOOKUP(P223,Pengawas!$B$3:C$59,2)</f>
        <v>#N/A</v>
      </c>
      <c r="N223" s="225"/>
      <c r="O223" s="2">
        <v>31</v>
      </c>
      <c r="P223" s="2" t="s">
        <v>84</v>
      </c>
      <c r="Q223" s="2"/>
      <c r="R223" s="2"/>
    </row>
    <row r="224" spans="1:18" ht="18.75">
      <c r="A224" s="2"/>
      <c r="B224" s="56"/>
      <c r="C224" s="86"/>
      <c r="D224" s="314">
        <v>4</v>
      </c>
      <c r="E224" s="512"/>
      <c r="F224" s="513"/>
      <c r="G224" s="366"/>
      <c r="H224" s="88" t="s">
        <v>239</v>
      </c>
      <c r="I224" s="229" t="s">
        <v>187</v>
      </c>
      <c r="J224" s="366"/>
      <c r="K224" s="53">
        <v>3</v>
      </c>
      <c r="L224" s="343"/>
      <c r="M224" s="132" t="e">
        <f>VLOOKUP(P224,Pengawas!$B$3:C$59,2)</f>
        <v>#N/A</v>
      </c>
      <c r="N224" s="225"/>
      <c r="O224" s="2" t="s">
        <v>84</v>
      </c>
      <c r="P224" s="2" t="s">
        <v>84</v>
      </c>
      <c r="Q224" s="2"/>
      <c r="R224" s="2"/>
    </row>
    <row r="225" spans="1:18" ht="15.75" thickBot="1">
      <c r="A225" s="2"/>
      <c r="B225" s="160"/>
      <c r="C225" s="204"/>
      <c r="D225" s="205"/>
      <c r="E225" s="684"/>
      <c r="F225" s="684"/>
      <c r="G225" s="320"/>
      <c r="H225" s="206"/>
      <c r="I225" s="320"/>
      <c r="J225" s="320"/>
      <c r="K225" s="320"/>
      <c r="L225" s="320"/>
      <c r="M225" s="207"/>
      <c r="N225" s="2"/>
      <c r="O225" s="2"/>
      <c r="P225" s="2"/>
      <c r="Q225" s="2"/>
      <c r="R225" s="2"/>
    </row>
    <row r="226" spans="1:18" ht="15.75" thickBot="1">
      <c r="A226" s="2"/>
      <c r="B226" s="409"/>
      <c r="C226" s="410"/>
      <c r="D226" s="410"/>
      <c r="E226" s="410"/>
      <c r="F226" s="410"/>
      <c r="G226" s="410"/>
      <c r="H226" s="410"/>
      <c r="I226" s="410"/>
      <c r="J226" s="410"/>
      <c r="K226" s="410"/>
      <c r="L226" s="411"/>
      <c r="M226" s="412"/>
      <c r="N226" s="225"/>
      <c r="O226" s="2" t="s">
        <v>84</v>
      </c>
      <c r="P226" s="2" t="s">
        <v>84</v>
      </c>
      <c r="Q226" s="2"/>
      <c r="R226" s="2"/>
    </row>
    <row r="227" spans="1:18" ht="21.75" thickTop="1" thickBot="1">
      <c r="A227" s="2"/>
      <c r="B227" s="56"/>
      <c r="C227" s="289"/>
      <c r="D227" s="289"/>
      <c r="E227" s="679"/>
      <c r="F227" s="679"/>
      <c r="G227" s="289"/>
      <c r="H227" s="289"/>
      <c r="I227" s="289"/>
      <c r="J227" s="289"/>
      <c r="K227" s="289"/>
      <c r="L227" s="415" t="s">
        <v>109</v>
      </c>
      <c r="M227" s="416"/>
      <c r="N227" s="225"/>
      <c r="O227" s="2"/>
      <c r="P227" s="2"/>
      <c r="Q227" s="2"/>
      <c r="R227" s="2"/>
    </row>
    <row r="228" spans="1:18" ht="18.75">
      <c r="A228" s="2"/>
      <c r="B228" s="55">
        <v>6</v>
      </c>
      <c r="C228" s="149" t="s">
        <v>109</v>
      </c>
      <c r="D228" s="309" t="s">
        <v>50</v>
      </c>
      <c r="E228" s="552" t="s">
        <v>245</v>
      </c>
      <c r="F228" s="552"/>
      <c r="G228" s="291" t="s">
        <v>249</v>
      </c>
      <c r="H228" s="88" t="s">
        <v>239</v>
      </c>
      <c r="I228" s="177" t="s">
        <v>210</v>
      </c>
      <c r="J228" s="54" t="s">
        <v>13</v>
      </c>
      <c r="K228" s="53">
        <v>3</v>
      </c>
      <c r="L228" s="294" t="str">
        <f>VLOOKUP(O228,Pengawas!$B$3:$C$59,2)</f>
        <v>Yafie Miftah Imani, S.Kom, M.Eng</v>
      </c>
      <c r="M228" s="300" t="e">
        <f>VLOOKUP(P228,Pengawas!$B$3:C$59,2)</f>
        <v>#N/A</v>
      </c>
      <c r="N228" s="225"/>
      <c r="O228" s="2">
        <v>55</v>
      </c>
      <c r="P228" s="2" t="s">
        <v>84</v>
      </c>
      <c r="Q228" s="2"/>
      <c r="R228" s="2"/>
    </row>
    <row r="229" spans="1:18" ht="18.75">
      <c r="A229" s="2"/>
      <c r="B229" s="56"/>
      <c r="C229" s="150" t="s">
        <v>319</v>
      </c>
      <c r="D229" s="314"/>
      <c r="E229" s="685"/>
      <c r="F229" s="686"/>
      <c r="G229" s="306"/>
      <c r="H229" s="53"/>
      <c r="I229" s="130"/>
      <c r="J229" s="53"/>
      <c r="K229" s="53"/>
      <c r="L229" s="193"/>
      <c r="M229" s="132"/>
      <c r="N229" s="225"/>
      <c r="O229" s="2"/>
      <c r="P229" s="2"/>
      <c r="Q229" s="2"/>
      <c r="R229" s="2"/>
    </row>
    <row r="230" spans="1:18" ht="19.5" thickBot="1">
      <c r="A230" s="2"/>
      <c r="B230" s="160"/>
      <c r="C230" s="203" t="s">
        <v>134</v>
      </c>
      <c r="D230" s="162"/>
      <c r="E230" s="163"/>
      <c r="F230" s="164"/>
      <c r="G230" s="165"/>
      <c r="H230" s="166"/>
      <c r="I230" s="167"/>
      <c r="J230" s="166"/>
      <c r="K230" s="166"/>
      <c r="L230" s="134"/>
      <c r="M230" s="168"/>
      <c r="N230" s="225"/>
      <c r="O230" s="2"/>
      <c r="P230" s="2"/>
      <c r="Q230" s="2"/>
      <c r="R230" s="2"/>
    </row>
    <row r="231" spans="1:18" ht="15.75" thickBot="1">
      <c r="A231" s="2"/>
      <c r="B231" s="409"/>
      <c r="C231" s="410"/>
      <c r="D231" s="410"/>
      <c r="E231" s="410"/>
      <c r="F231" s="410"/>
      <c r="G231" s="410"/>
      <c r="H231" s="410"/>
      <c r="I231" s="410"/>
      <c r="J231" s="410"/>
      <c r="K231" s="410"/>
      <c r="L231" s="411"/>
      <c r="M231" s="412"/>
      <c r="N231" s="225"/>
      <c r="O231" s="2" t="s">
        <v>84</v>
      </c>
      <c r="P231" s="2" t="s">
        <v>84</v>
      </c>
      <c r="Q231" s="2"/>
      <c r="R231" s="2"/>
    </row>
    <row r="232" spans="1:18" ht="21.75" thickTop="1" thickBot="1">
      <c r="A232" s="2"/>
      <c r="B232" s="45"/>
      <c r="C232" s="46"/>
      <c r="D232" s="47"/>
      <c r="E232" s="413"/>
      <c r="F232" s="414"/>
      <c r="G232" s="48"/>
      <c r="H232" s="49"/>
      <c r="I232" s="49"/>
      <c r="J232" s="49"/>
      <c r="K232" s="49"/>
      <c r="L232" s="415" t="s">
        <v>94</v>
      </c>
      <c r="M232" s="416"/>
      <c r="N232" s="225"/>
      <c r="O232" s="2" t="s">
        <v>84</v>
      </c>
      <c r="P232" s="2" t="s">
        <v>84</v>
      </c>
      <c r="Q232" s="2"/>
      <c r="R232" s="2"/>
    </row>
    <row r="233" spans="1:18" ht="18.75">
      <c r="A233" s="2"/>
      <c r="B233" s="169" t="s">
        <v>324</v>
      </c>
      <c r="C233" s="147" t="s">
        <v>94</v>
      </c>
      <c r="D233" s="438">
        <v>2</v>
      </c>
      <c r="E233" s="433" t="s">
        <v>261</v>
      </c>
      <c r="F233" s="242" t="s">
        <v>82</v>
      </c>
      <c r="G233" s="305" t="s">
        <v>249</v>
      </c>
      <c r="H233" s="53" t="s">
        <v>129</v>
      </c>
      <c r="I233" s="177" t="s">
        <v>145</v>
      </c>
      <c r="J233" s="292" t="s">
        <v>15</v>
      </c>
      <c r="K233" s="53">
        <v>18</v>
      </c>
      <c r="L233" s="707" t="str">
        <f>VLOOKUP(O233,Pengawas!$B$3:$C$59,2)</f>
        <v>Bayu Dwi Raharja, S.Kom, M.Kom</v>
      </c>
      <c r="M233" s="132" t="e">
        <f>VLOOKUP(P233,Pengawas!$B$3:C$59,2)</f>
        <v>#N/A</v>
      </c>
      <c r="N233" s="225"/>
      <c r="O233" s="2">
        <v>7</v>
      </c>
      <c r="P233" s="2" t="s">
        <v>84</v>
      </c>
      <c r="Q233" s="2"/>
      <c r="R233" s="2"/>
    </row>
    <row r="234" spans="1:18" ht="18.75">
      <c r="A234" s="2"/>
      <c r="B234" s="52"/>
      <c r="C234" s="150" t="s">
        <v>320</v>
      </c>
      <c r="D234" s="368"/>
      <c r="E234" s="434"/>
      <c r="F234" s="243" t="s">
        <v>85</v>
      </c>
      <c r="G234" s="305" t="s">
        <v>250</v>
      </c>
      <c r="H234" s="53" t="s">
        <v>129</v>
      </c>
      <c r="I234" s="177" t="s">
        <v>146</v>
      </c>
      <c r="J234" s="292" t="s">
        <v>15</v>
      </c>
      <c r="K234" s="53">
        <v>14</v>
      </c>
      <c r="L234" s="343"/>
      <c r="M234" s="132" t="e">
        <f>VLOOKUP(P234,Pengawas!$B$3:C$59,2)</f>
        <v>#N/A</v>
      </c>
      <c r="N234" s="225"/>
      <c r="O234" s="2">
        <v>7</v>
      </c>
      <c r="P234" s="2" t="s">
        <v>84</v>
      </c>
      <c r="Q234" s="2"/>
      <c r="R234" s="2"/>
    </row>
    <row r="235" spans="1:18" ht="18.75">
      <c r="A235" s="2"/>
      <c r="B235" s="52"/>
      <c r="C235" s="148" t="s">
        <v>134</v>
      </c>
      <c r="D235" s="438">
        <v>2</v>
      </c>
      <c r="E235" s="389" t="s">
        <v>244</v>
      </c>
      <c r="F235" s="242" t="s">
        <v>82</v>
      </c>
      <c r="G235" s="291" t="s">
        <v>249</v>
      </c>
      <c r="H235" s="88" t="s">
        <v>239</v>
      </c>
      <c r="I235" s="177" t="s">
        <v>147</v>
      </c>
      <c r="J235" s="301" t="s">
        <v>11</v>
      </c>
      <c r="K235" s="88">
        <v>27</v>
      </c>
      <c r="L235" s="341" t="str">
        <f>VLOOKUP(O235,Pengawas!$B$3:$C$59,2)</f>
        <v>Paulus Harsadi, S.Kom, M.Kom</v>
      </c>
      <c r="M235" s="132" t="e">
        <f>VLOOKUP(P235,Pengawas!$B$3:C$59,2)</f>
        <v>#N/A</v>
      </c>
      <c r="N235" s="225"/>
      <c r="O235" s="2">
        <v>30</v>
      </c>
      <c r="P235" s="2" t="s">
        <v>84</v>
      </c>
      <c r="Q235" s="2"/>
      <c r="R235" s="2"/>
    </row>
    <row r="236" spans="1:18" ht="15.75">
      <c r="A236" s="2"/>
      <c r="B236" s="52"/>
      <c r="C236" s="68"/>
      <c r="D236" s="367"/>
      <c r="E236" s="369"/>
      <c r="F236" s="242" t="s">
        <v>85</v>
      </c>
      <c r="G236" s="291" t="s">
        <v>86</v>
      </c>
      <c r="H236" s="88" t="s">
        <v>111</v>
      </c>
      <c r="I236" s="177" t="s">
        <v>143</v>
      </c>
      <c r="J236" s="301" t="s">
        <v>11</v>
      </c>
      <c r="K236" s="88">
        <v>8</v>
      </c>
      <c r="L236" s="342"/>
      <c r="M236" s="132" t="e">
        <f>VLOOKUP(P236,Pengawas!$B$3:C$59,2)</f>
        <v>#N/A</v>
      </c>
      <c r="N236" s="225"/>
      <c r="O236" s="2">
        <v>30</v>
      </c>
      <c r="P236" s="2" t="s">
        <v>84</v>
      </c>
      <c r="Q236" s="2"/>
      <c r="R236" s="2"/>
    </row>
    <row r="237" spans="1:18" ht="15.75">
      <c r="A237" s="2"/>
      <c r="B237" s="52"/>
      <c r="C237" s="68"/>
      <c r="D237" s="522"/>
      <c r="E237" s="370"/>
      <c r="F237" s="243" t="s">
        <v>87</v>
      </c>
      <c r="G237" s="291" t="s">
        <v>88</v>
      </c>
      <c r="H237" s="88" t="s">
        <v>239</v>
      </c>
      <c r="I237" s="177" t="s">
        <v>150</v>
      </c>
      <c r="J237" s="301" t="s">
        <v>11</v>
      </c>
      <c r="K237" s="88">
        <v>26</v>
      </c>
      <c r="L237" s="343"/>
      <c r="M237" s="132" t="e">
        <f>VLOOKUP(P237,Pengawas!$B$3:C$59,2)</f>
        <v>#N/A</v>
      </c>
      <c r="N237" s="225"/>
      <c r="O237" s="2">
        <v>30</v>
      </c>
      <c r="P237" s="2" t="s">
        <v>84</v>
      </c>
      <c r="Q237" s="2"/>
      <c r="R237" s="2"/>
    </row>
    <row r="238" spans="1:18" ht="18.75">
      <c r="A238" s="2"/>
      <c r="B238" s="56"/>
      <c r="C238" s="86"/>
      <c r="D238" s="508">
        <v>6</v>
      </c>
      <c r="E238" s="459" t="s">
        <v>235</v>
      </c>
      <c r="F238" s="459"/>
      <c r="G238" s="417" t="s">
        <v>88</v>
      </c>
      <c r="H238" s="88" t="s">
        <v>129</v>
      </c>
      <c r="I238" s="177" t="s">
        <v>162</v>
      </c>
      <c r="J238" s="450" t="s">
        <v>33</v>
      </c>
      <c r="K238" s="53">
        <v>23</v>
      </c>
      <c r="L238" s="341" t="str">
        <f>VLOOKUP(O238,Pengawas!$B$3:$C$59,2)</f>
        <v>Sri Hariyati Fitriasih, S.Kom, M.Kom</v>
      </c>
      <c r="M238" s="132" t="e">
        <f>VLOOKUP(P238,Pengawas!$B$3:C$59,2)</f>
        <v>#N/A</v>
      </c>
      <c r="N238" s="225"/>
      <c r="O238" s="2">
        <v>42</v>
      </c>
      <c r="P238" s="2" t="s">
        <v>84</v>
      </c>
      <c r="Q238" s="2"/>
      <c r="R238" s="2"/>
    </row>
    <row r="239" spans="1:18" ht="18.75">
      <c r="A239" s="2"/>
      <c r="B239" s="56"/>
      <c r="C239" s="86"/>
      <c r="D239" s="509"/>
      <c r="E239" s="459"/>
      <c r="F239" s="459"/>
      <c r="G239" s="419"/>
      <c r="H239" s="88" t="s">
        <v>129</v>
      </c>
      <c r="I239" s="177" t="s">
        <v>163</v>
      </c>
      <c r="J239" s="366"/>
      <c r="K239" s="53">
        <v>0</v>
      </c>
      <c r="L239" s="343"/>
      <c r="M239" s="132" t="e">
        <f>VLOOKUP(P239,Pengawas!$B$3:C$59,2)</f>
        <v>#N/A</v>
      </c>
      <c r="N239" s="225"/>
      <c r="O239" s="2" t="s">
        <v>84</v>
      </c>
      <c r="P239" s="2" t="s">
        <v>84</v>
      </c>
      <c r="Q239" s="2"/>
      <c r="R239" s="2"/>
    </row>
    <row r="240" spans="1:18" ht="18.75">
      <c r="A240" s="2"/>
      <c r="B240" s="58"/>
      <c r="C240" s="57"/>
      <c r="D240" s="500">
        <v>4</v>
      </c>
      <c r="E240" s="371" t="s">
        <v>99</v>
      </c>
      <c r="F240" s="242" t="s">
        <v>82</v>
      </c>
      <c r="G240" s="53" t="s">
        <v>249</v>
      </c>
      <c r="H240" s="88" t="s">
        <v>239</v>
      </c>
      <c r="I240" s="177" t="s">
        <v>160</v>
      </c>
      <c r="J240" s="54" t="s">
        <v>23</v>
      </c>
      <c r="K240" s="365" t="s">
        <v>105</v>
      </c>
      <c r="L240" s="341" t="str">
        <f>VLOOKUP(O240,Pengawas!$B$3:$C$59,2)</f>
        <v>Bebas Widada, S.Si, M.Kom</v>
      </c>
      <c r="M240" s="132" t="e">
        <f>VLOOKUP(P240,Pengawas!$B$3:C$59,2)</f>
        <v>#N/A</v>
      </c>
      <c r="N240" s="225"/>
      <c r="O240" s="2">
        <v>10</v>
      </c>
      <c r="P240" s="2" t="s">
        <v>84</v>
      </c>
      <c r="Q240" s="2"/>
      <c r="R240" s="2"/>
    </row>
    <row r="241" spans="1:18" ht="18.75">
      <c r="A241" s="2"/>
      <c r="B241" s="58"/>
      <c r="C241" s="57"/>
      <c r="D241" s="367"/>
      <c r="E241" s="369"/>
      <c r="F241" s="242" t="s">
        <v>85</v>
      </c>
      <c r="G241" s="53" t="s">
        <v>250</v>
      </c>
      <c r="H241" s="88" t="s">
        <v>239</v>
      </c>
      <c r="I241" s="177" t="s">
        <v>160</v>
      </c>
      <c r="J241" s="54" t="s">
        <v>23</v>
      </c>
      <c r="K241" s="366"/>
      <c r="L241" s="342"/>
      <c r="M241" s="132" t="e">
        <f>VLOOKUP(P241,Pengawas!$B$3:C$59,2)</f>
        <v>#N/A</v>
      </c>
      <c r="N241" s="225"/>
      <c r="O241" s="2">
        <v>10</v>
      </c>
      <c r="P241" s="2" t="s">
        <v>84</v>
      </c>
      <c r="Q241" s="2"/>
      <c r="R241" s="2"/>
    </row>
    <row r="242" spans="1:18" ht="18.75">
      <c r="A242" s="2"/>
      <c r="B242" s="58"/>
      <c r="C242" s="57"/>
      <c r="D242" s="367"/>
      <c r="E242" s="369"/>
      <c r="F242" s="243" t="s">
        <v>87</v>
      </c>
      <c r="G242" s="53" t="s">
        <v>119</v>
      </c>
      <c r="H242" s="88" t="s">
        <v>239</v>
      </c>
      <c r="I242" s="177" t="s">
        <v>161</v>
      </c>
      <c r="J242" s="54" t="s">
        <v>23</v>
      </c>
      <c r="K242" s="365">
        <v>24</v>
      </c>
      <c r="L242" s="342"/>
      <c r="M242" s="132" t="e">
        <f>VLOOKUP(P242,Pengawas!$B$3:C$59,2)</f>
        <v>#N/A</v>
      </c>
      <c r="N242" s="225"/>
      <c r="O242" s="2">
        <v>10</v>
      </c>
      <c r="P242" s="2" t="s">
        <v>84</v>
      </c>
      <c r="Q242" s="2"/>
      <c r="R242" s="2"/>
    </row>
    <row r="243" spans="1:18" ht="18.75">
      <c r="A243" s="2"/>
      <c r="B243" s="58"/>
      <c r="C243" s="57"/>
      <c r="D243" s="522"/>
      <c r="E243" s="390"/>
      <c r="F243" s="243" t="s">
        <v>121</v>
      </c>
      <c r="G243" s="53" t="s">
        <v>295</v>
      </c>
      <c r="H243" s="88" t="s">
        <v>239</v>
      </c>
      <c r="I243" s="177" t="s">
        <v>161</v>
      </c>
      <c r="J243" s="54" t="s">
        <v>23</v>
      </c>
      <c r="K243" s="366"/>
      <c r="L243" s="343"/>
      <c r="M243" s="132" t="e">
        <f>VLOOKUP(P243,Pengawas!$B$3:C$59,2)</f>
        <v>#N/A</v>
      </c>
      <c r="N243" s="225"/>
      <c r="O243" s="2">
        <v>10</v>
      </c>
      <c r="P243" s="2" t="s">
        <v>84</v>
      </c>
      <c r="Q243" s="2"/>
      <c r="R243" s="2"/>
    </row>
    <row r="244" spans="1:18" ht="15.75">
      <c r="A244" s="2"/>
      <c r="B244" s="52"/>
      <c r="C244" s="68"/>
      <c r="D244" s="438">
        <v>2</v>
      </c>
      <c r="E244" s="654" t="s">
        <v>261</v>
      </c>
      <c r="F244" s="515" t="s">
        <v>82</v>
      </c>
      <c r="G244" s="344" t="s">
        <v>260</v>
      </c>
      <c r="H244" s="88" t="s">
        <v>135</v>
      </c>
      <c r="I244" s="177" t="s">
        <v>136</v>
      </c>
      <c r="J244" s="501" t="s">
        <v>13</v>
      </c>
      <c r="K244" s="53">
        <v>6</v>
      </c>
      <c r="L244" s="341" t="str">
        <f>VLOOKUP(O244,Pengawas!$B$3:$C$59,2)</f>
        <v>Bramasto Wiryawan Y, S.T, M.MSI</v>
      </c>
      <c r="M244" s="132" t="e">
        <f>VLOOKUP(P244,Pengawas!$B$3:C$59,2)</f>
        <v>#N/A</v>
      </c>
      <c r="N244" s="225"/>
      <c r="O244" s="2">
        <v>11</v>
      </c>
      <c r="P244" s="2" t="s">
        <v>84</v>
      </c>
      <c r="Q244" s="2"/>
      <c r="R244" s="2"/>
    </row>
    <row r="245" spans="1:18" ht="18.75">
      <c r="A245" s="2"/>
      <c r="B245" s="55"/>
      <c r="C245" s="86"/>
      <c r="D245" s="367"/>
      <c r="E245" s="655"/>
      <c r="F245" s="657"/>
      <c r="G245" s="425"/>
      <c r="H245" s="88" t="s">
        <v>140</v>
      </c>
      <c r="I245" s="177" t="s">
        <v>141</v>
      </c>
      <c r="J245" s="514"/>
      <c r="K245" s="53">
        <v>4</v>
      </c>
      <c r="L245" s="342"/>
      <c r="M245" s="132" t="e">
        <f>VLOOKUP(P245,Pengawas!$B$3:C$59,2)</f>
        <v>#N/A</v>
      </c>
      <c r="N245" s="225"/>
      <c r="O245" s="2" t="s">
        <v>84</v>
      </c>
      <c r="P245" s="2" t="s">
        <v>84</v>
      </c>
      <c r="Q245" s="2"/>
      <c r="R245" s="2"/>
    </row>
    <row r="246" spans="1:18" ht="15.75">
      <c r="A246" s="2"/>
      <c r="B246" s="52"/>
      <c r="C246" s="68"/>
      <c r="D246" s="522"/>
      <c r="E246" s="656"/>
      <c r="F246" s="658"/>
      <c r="G246" s="345"/>
      <c r="H246" s="88" t="s">
        <v>111</v>
      </c>
      <c r="I246" s="177" t="s">
        <v>143</v>
      </c>
      <c r="J246" s="502"/>
      <c r="K246" s="53">
        <v>10</v>
      </c>
      <c r="L246" s="343"/>
      <c r="M246" s="132" t="e">
        <f>VLOOKUP(P246,Pengawas!$B$3:C$59,2)</f>
        <v>#N/A</v>
      </c>
      <c r="N246" s="225"/>
      <c r="O246" s="2" t="s">
        <v>84</v>
      </c>
      <c r="P246" s="2" t="s">
        <v>84</v>
      </c>
      <c r="Q246" s="2"/>
      <c r="R246" s="2"/>
    </row>
    <row r="247" spans="1:18" ht="18.75">
      <c r="A247" s="2"/>
      <c r="B247" s="56"/>
      <c r="C247" s="57"/>
      <c r="D247" s="420">
        <v>4</v>
      </c>
      <c r="E247" s="424" t="s">
        <v>49</v>
      </c>
      <c r="F247" s="424"/>
      <c r="G247" s="344" t="s">
        <v>260</v>
      </c>
      <c r="H247" s="88" t="s">
        <v>135</v>
      </c>
      <c r="I247" s="177" t="s">
        <v>152</v>
      </c>
      <c r="J247" s="365" t="s">
        <v>33</v>
      </c>
      <c r="K247" s="53">
        <v>7</v>
      </c>
      <c r="L247" s="341" t="str">
        <f>VLOOKUP(O247,Pengawas!$B$3:$C$59,2)</f>
        <v>Dra. Andriani KKW, M.Kom, Akt</v>
      </c>
      <c r="M247" s="132"/>
      <c r="N247" s="225"/>
      <c r="O247" s="2">
        <v>5</v>
      </c>
      <c r="P247" s="2">
        <v>31</v>
      </c>
      <c r="Q247" s="2"/>
      <c r="R247" s="2"/>
    </row>
    <row r="248" spans="1:18" ht="18.75">
      <c r="A248" s="2"/>
      <c r="B248" s="56"/>
      <c r="C248" s="57"/>
      <c r="D248" s="421"/>
      <c r="E248" s="424"/>
      <c r="F248" s="424"/>
      <c r="G248" s="425"/>
      <c r="H248" s="88" t="s">
        <v>140</v>
      </c>
      <c r="I248" s="177" t="s">
        <v>153</v>
      </c>
      <c r="J248" s="442"/>
      <c r="K248" s="53">
        <v>2</v>
      </c>
      <c r="L248" s="342"/>
      <c r="M248" s="132" t="e">
        <f>VLOOKUP(P248,Pengawas!$B$3:C$59,2)</f>
        <v>#N/A</v>
      </c>
      <c r="N248" s="225"/>
      <c r="O248" s="2" t="s">
        <v>84</v>
      </c>
      <c r="P248" s="2" t="s">
        <v>84</v>
      </c>
      <c r="Q248" s="2"/>
      <c r="R248" s="2"/>
    </row>
    <row r="249" spans="1:18" ht="18.75">
      <c r="A249" s="2"/>
      <c r="B249" s="56"/>
      <c r="C249" s="57"/>
      <c r="D249" s="422">
        <v>6</v>
      </c>
      <c r="E249" s="424"/>
      <c r="F249" s="424"/>
      <c r="G249" s="425"/>
      <c r="H249" s="88" t="s">
        <v>129</v>
      </c>
      <c r="I249" s="177" t="s">
        <v>163</v>
      </c>
      <c r="J249" s="366"/>
      <c r="K249" s="53">
        <v>9</v>
      </c>
      <c r="L249" s="342"/>
      <c r="M249" s="132" t="e">
        <f>VLOOKUP(P249,Pengawas!$B$3:C$59,2)</f>
        <v>#N/A</v>
      </c>
      <c r="N249" s="225"/>
      <c r="O249" s="2" t="s">
        <v>84</v>
      </c>
      <c r="P249" s="2" t="s">
        <v>84</v>
      </c>
      <c r="Q249" s="2"/>
      <c r="R249" s="2"/>
    </row>
    <row r="250" spans="1:18" ht="18.75">
      <c r="A250" s="2"/>
      <c r="B250" s="56"/>
      <c r="C250" s="57"/>
      <c r="D250" s="423"/>
      <c r="E250" s="424"/>
      <c r="F250" s="424"/>
      <c r="G250" s="345"/>
      <c r="H250" s="88" t="s">
        <v>129</v>
      </c>
      <c r="I250" s="177" t="s">
        <v>162</v>
      </c>
      <c r="J250" s="53" t="s">
        <v>30</v>
      </c>
      <c r="K250" s="53">
        <v>27</v>
      </c>
      <c r="L250" s="343"/>
      <c r="M250" s="132" t="e">
        <f>VLOOKUP(P250,Pengawas!$B$3:C$59,2)</f>
        <v>#N/A</v>
      </c>
      <c r="N250" s="225"/>
      <c r="O250" s="2">
        <v>46</v>
      </c>
      <c r="P250" s="2" t="s">
        <v>84</v>
      </c>
      <c r="Q250" s="2"/>
      <c r="R250" s="2"/>
    </row>
    <row r="251" spans="1:18" ht="18.75">
      <c r="A251" s="2"/>
      <c r="B251" s="56"/>
      <c r="C251" s="86"/>
      <c r="D251" s="314"/>
      <c r="E251" s="687"/>
      <c r="F251" s="688"/>
      <c r="G251" s="306"/>
      <c r="H251" s="53"/>
      <c r="I251" s="130"/>
      <c r="J251" s="53"/>
      <c r="K251" s="53"/>
      <c r="L251" s="193"/>
      <c r="M251" s="132"/>
      <c r="N251" s="225"/>
      <c r="O251" s="2"/>
      <c r="P251" s="2"/>
      <c r="Q251" s="2"/>
      <c r="R251" s="2"/>
    </row>
    <row r="252" spans="1:18" ht="20.25">
      <c r="A252" s="2"/>
      <c r="B252" s="52"/>
      <c r="C252" s="68"/>
      <c r="D252" s="506" t="s">
        <v>89</v>
      </c>
      <c r="E252" s="507"/>
      <c r="F252" s="507"/>
      <c r="G252" s="507"/>
      <c r="H252" s="507"/>
      <c r="I252" s="507"/>
      <c r="J252" s="507"/>
      <c r="K252" s="507"/>
      <c r="L252" s="507"/>
      <c r="M252" s="507"/>
      <c r="N252" s="2"/>
      <c r="O252" s="2" t="s">
        <v>84</v>
      </c>
      <c r="P252" s="2" t="s">
        <v>84</v>
      </c>
      <c r="Q252" s="2"/>
      <c r="R252" s="2"/>
    </row>
    <row r="253" spans="1:18" ht="15">
      <c r="A253" s="2"/>
      <c r="B253" s="182"/>
      <c r="C253" s="373" t="s">
        <v>309</v>
      </c>
      <c r="D253" s="661">
        <v>2</v>
      </c>
      <c r="E253" s="424" t="s">
        <v>138</v>
      </c>
      <c r="F253" s="424"/>
      <c r="G253" s="565" t="s">
        <v>254</v>
      </c>
      <c r="H253" s="88" t="s">
        <v>135</v>
      </c>
      <c r="I253" s="177" t="s">
        <v>137</v>
      </c>
      <c r="J253" s="365" t="s">
        <v>30</v>
      </c>
      <c r="K253" s="53">
        <v>6</v>
      </c>
      <c r="L253" s="341" t="str">
        <f>VLOOKUP(O253,Pengawas!$B$3:$C$59,2)</f>
        <v>Ari Wibowo, S.Si, M.Si</v>
      </c>
      <c r="M253" s="132" t="e">
        <f>VLOOKUP(P253,Pengawas!$B$3:C$59,2)</f>
        <v>#N/A</v>
      </c>
      <c r="N253" s="225"/>
      <c r="O253" s="2">
        <v>1</v>
      </c>
      <c r="P253" s="2" t="s">
        <v>84</v>
      </c>
      <c r="Q253" s="2"/>
      <c r="R253" s="2"/>
    </row>
    <row r="254" spans="1:18" ht="15">
      <c r="A254" s="2"/>
      <c r="B254" s="182"/>
      <c r="C254" s="373"/>
      <c r="D254" s="662"/>
      <c r="E254" s="424" t="s">
        <v>138</v>
      </c>
      <c r="F254" s="424"/>
      <c r="G254" s="566"/>
      <c r="H254" s="88" t="s">
        <v>135</v>
      </c>
      <c r="I254" s="177" t="s">
        <v>171</v>
      </c>
      <c r="J254" s="366"/>
      <c r="K254" s="53">
        <v>2</v>
      </c>
      <c r="L254" s="343"/>
      <c r="M254" s="132" t="e">
        <f>VLOOKUP(P254,Pengawas!$B$3:C$59,2)</f>
        <v>#N/A</v>
      </c>
      <c r="N254" s="225"/>
      <c r="O254" s="2" t="s">
        <v>84</v>
      </c>
      <c r="P254" s="2" t="s">
        <v>84</v>
      </c>
      <c r="Q254" s="2"/>
      <c r="R254" s="2"/>
    </row>
    <row r="255" spans="1:18" ht="15.75">
      <c r="A255" s="2"/>
      <c r="B255" s="138"/>
      <c r="C255" s="68"/>
      <c r="D255" s="133">
        <v>2</v>
      </c>
      <c r="E255" s="244" t="s">
        <v>126</v>
      </c>
      <c r="F255" s="245"/>
      <c r="G255" s="53" t="s">
        <v>254</v>
      </c>
      <c r="H255" s="88" t="s">
        <v>111</v>
      </c>
      <c r="I255" s="177" t="s">
        <v>174</v>
      </c>
      <c r="J255" s="54" t="s">
        <v>14</v>
      </c>
      <c r="K255" s="53">
        <v>2</v>
      </c>
      <c r="L255" s="128" t="str">
        <f>VLOOKUP(O255,Pengawas!$B$3:$C$59,2)</f>
        <v>Kustanto, S.T, M.Eng</v>
      </c>
      <c r="M255" s="132" t="e">
        <f>VLOOKUP(P255,Pengawas!$B$3:C$59,2)</f>
        <v>#N/A</v>
      </c>
      <c r="N255" s="225"/>
      <c r="O255" s="2">
        <v>23</v>
      </c>
      <c r="P255" s="2" t="s">
        <v>84</v>
      </c>
      <c r="Q255" s="2"/>
      <c r="R255" s="2"/>
    </row>
    <row r="256" spans="1:18" ht="18.75">
      <c r="A256" s="2"/>
      <c r="B256" s="182"/>
      <c r="C256" s="147" t="s">
        <v>94</v>
      </c>
      <c r="D256" s="314">
        <v>6</v>
      </c>
      <c r="E256" s="643" t="s">
        <v>235</v>
      </c>
      <c r="F256" s="644"/>
      <c r="G256" s="53" t="s">
        <v>254</v>
      </c>
      <c r="H256" s="88" t="s">
        <v>129</v>
      </c>
      <c r="I256" s="177" t="s">
        <v>190</v>
      </c>
      <c r="J256" s="53" t="s">
        <v>33</v>
      </c>
      <c r="K256" s="53">
        <v>8</v>
      </c>
      <c r="L256" s="128" t="str">
        <f>VLOOKUP(O256,Pengawas!$B$3:$C$59,2)</f>
        <v>Sri Hariyati Fitriasih, S.Kom, M.Kom</v>
      </c>
      <c r="M256" s="132" t="e">
        <f>VLOOKUP(P256,Pengawas!$B$3:C$59,2)</f>
        <v>#N/A</v>
      </c>
      <c r="N256" s="225"/>
      <c r="O256" s="2">
        <v>42</v>
      </c>
      <c r="P256" s="2" t="s">
        <v>84</v>
      </c>
      <c r="Q256" s="2"/>
      <c r="R256" s="2"/>
    </row>
    <row r="257" spans="1:18" ht="18.75">
      <c r="A257" s="2"/>
      <c r="B257" s="56"/>
      <c r="C257" s="150" t="s">
        <v>320</v>
      </c>
      <c r="D257" s="171">
        <v>6</v>
      </c>
      <c r="E257" s="244" t="s">
        <v>130</v>
      </c>
      <c r="F257" s="246"/>
      <c r="G257" s="53" t="s">
        <v>242</v>
      </c>
      <c r="H257" s="53" t="s">
        <v>239</v>
      </c>
      <c r="I257" s="177" t="s">
        <v>192</v>
      </c>
      <c r="J257" s="54" t="s">
        <v>14</v>
      </c>
      <c r="K257" s="53">
        <v>12</v>
      </c>
      <c r="L257" s="128" t="str">
        <f>VLOOKUP(O257,Pengawas!$B$3:$C$59,2)</f>
        <v>Kustanto, S.T, M.Eng</v>
      </c>
      <c r="M257" s="132" t="e">
        <f>VLOOKUP(P257,Pengawas!$B$3:C$59,2)</f>
        <v>#N/A</v>
      </c>
      <c r="N257" s="225"/>
      <c r="O257" s="2">
        <v>23</v>
      </c>
      <c r="P257" s="2" t="s">
        <v>84</v>
      </c>
      <c r="Q257" s="2"/>
      <c r="R257" s="2"/>
    </row>
    <row r="258" spans="1:18" ht="18.75">
      <c r="A258" s="2"/>
      <c r="B258" s="56"/>
      <c r="C258" s="148" t="s">
        <v>134</v>
      </c>
      <c r="D258" s="133">
        <v>2</v>
      </c>
      <c r="E258" s="663" t="s">
        <v>261</v>
      </c>
      <c r="F258" s="671" t="s">
        <v>82</v>
      </c>
      <c r="G258" s="365" t="s">
        <v>242</v>
      </c>
      <c r="H258" s="53" t="s">
        <v>239</v>
      </c>
      <c r="I258" s="262" t="s">
        <v>178</v>
      </c>
      <c r="J258" s="501" t="s">
        <v>15</v>
      </c>
      <c r="K258" s="53">
        <v>9</v>
      </c>
      <c r="L258" s="341" t="str">
        <f>VLOOKUP(O258,Pengawas!$B$3:$C$59,2)</f>
        <v>Sapto Nugroho, S.T</v>
      </c>
      <c r="M258" s="132" t="e">
        <f>VLOOKUP(P258,Pengawas!$B$3:C$59,2)</f>
        <v>#N/A</v>
      </c>
      <c r="N258" s="225"/>
      <c r="O258" s="2">
        <v>34</v>
      </c>
      <c r="P258" s="2" t="s">
        <v>84</v>
      </c>
      <c r="Q258" s="2"/>
    </row>
    <row r="259" spans="1:18" ht="18.75">
      <c r="A259" s="2"/>
      <c r="B259" s="56"/>
      <c r="C259" s="57"/>
      <c r="D259" s="133">
        <v>4</v>
      </c>
      <c r="E259" s="587"/>
      <c r="F259" s="672"/>
      <c r="G259" s="366"/>
      <c r="H259" s="184" t="s">
        <v>239</v>
      </c>
      <c r="I259" s="230" t="s">
        <v>189</v>
      </c>
      <c r="J259" s="632"/>
      <c r="K259" s="53">
        <v>5</v>
      </c>
      <c r="L259" s="343"/>
      <c r="M259" s="132" t="e">
        <f>VLOOKUP(P259,Pengawas!$B$3:C$59,2)</f>
        <v>#N/A</v>
      </c>
      <c r="N259" s="225"/>
      <c r="O259" s="2" t="s">
        <v>84</v>
      </c>
      <c r="P259" s="2" t="s">
        <v>84</v>
      </c>
      <c r="Q259" s="2"/>
    </row>
    <row r="260" spans="1:18" ht="18.75">
      <c r="A260" s="2"/>
      <c r="B260" s="56"/>
      <c r="C260" s="57"/>
      <c r="D260" s="360">
        <v>4</v>
      </c>
      <c r="E260" s="424" t="s">
        <v>49</v>
      </c>
      <c r="F260" s="424"/>
      <c r="G260" s="362" t="s">
        <v>242</v>
      </c>
      <c r="H260" s="208" t="s">
        <v>135</v>
      </c>
      <c r="I260" s="230" t="s">
        <v>181</v>
      </c>
      <c r="J260" s="417" t="s">
        <v>33</v>
      </c>
      <c r="K260" s="53">
        <v>4</v>
      </c>
      <c r="L260" s="341" t="str">
        <f>VLOOKUP(O260,Pengawas!$B$3:$C$59,2)</f>
        <v>Dra. Andriani KKW, M.Kom, Akt</v>
      </c>
      <c r="M260" s="132"/>
      <c r="N260" s="225"/>
      <c r="O260" s="2">
        <v>5</v>
      </c>
      <c r="P260" s="2">
        <v>31</v>
      </c>
      <c r="Q260" s="2"/>
      <c r="R260" s="2"/>
    </row>
    <row r="261" spans="1:18" ht="18.75">
      <c r="A261" s="2"/>
      <c r="B261" s="56"/>
      <c r="C261" s="57"/>
      <c r="D261" s="360"/>
      <c r="E261" s="424"/>
      <c r="F261" s="424"/>
      <c r="G261" s="362"/>
      <c r="H261" s="208" t="s">
        <v>140</v>
      </c>
      <c r="I261" s="230" t="s">
        <v>183</v>
      </c>
      <c r="J261" s="418"/>
      <c r="K261" s="53">
        <v>1</v>
      </c>
      <c r="L261" s="342"/>
      <c r="M261" s="132" t="e">
        <f>VLOOKUP(P261,Pengawas!$B$3:C$59,2)</f>
        <v>#N/A</v>
      </c>
      <c r="N261" s="225"/>
      <c r="O261" s="2" t="s">
        <v>84</v>
      </c>
      <c r="P261" s="2" t="s">
        <v>84</v>
      </c>
      <c r="Q261" s="2"/>
      <c r="R261" s="2"/>
    </row>
    <row r="262" spans="1:18" ht="18.75">
      <c r="A262" s="2"/>
      <c r="B262" s="56"/>
      <c r="C262" s="57"/>
      <c r="D262" s="309">
        <v>6</v>
      </c>
      <c r="E262" s="424"/>
      <c r="F262" s="424"/>
      <c r="G262" s="362"/>
      <c r="H262" s="208" t="s">
        <v>129</v>
      </c>
      <c r="I262" s="230" t="s">
        <v>190</v>
      </c>
      <c r="J262" s="419"/>
      <c r="K262" s="53">
        <v>3</v>
      </c>
      <c r="L262" s="343"/>
      <c r="M262" s="132" t="e">
        <f>VLOOKUP(P262,Pengawas!$B$3:C$59,2)</f>
        <v>#N/A</v>
      </c>
      <c r="N262" s="225"/>
      <c r="O262" s="2" t="s">
        <v>84</v>
      </c>
      <c r="P262" s="2" t="s">
        <v>84</v>
      </c>
      <c r="Q262" s="2"/>
      <c r="R262" s="2"/>
    </row>
    <row r="263" spans="1:18" ht="18.75">
      <c r="A263" s="2"/>
      <c r="B263" s="56"/>
      <c r="C263" s="57"/>
      <c r="D263" s="360">
        <v>2</v>
      </c>
      <c r="E263" s="670" t="s">
        <v>261</v>
      </c>
      <c r="F263" s="517" t="s">
        <v>82</v>
      </c>
      <c r="G263" s="362" t="s">
        <v>241</v>
      </c>
      <c r="H263" s="88" t="s">
        <v>135</v>
      </c>
      <c r="I263" s="322" t="s">
        <v>170</v>
      </c>
      <c r="J263" s="501" t="s">
        <v>13</v>
      </c>
      <c r="K263" s="53">
        <v>3</v>
      </c>
      <c r="L263" s="341" t="str">
        <f>VLOOKUP(O263,Pengawas!$B$3:$C$59,2)</f>
        <v>Bramasto Wiryawan Y, S.T, M.MSI</v>
      </c>
      <c r="M263" s="132" t="e">
        <f>VLOOKUP(P263,Pengawas!$B$3:C$59,2)</f>
        <v>#N/A</v>
      </c>
      <c r="N263" s="225"/>
      <c r="O263" s="2">
        <v>11</v>
      </c>
      <c r="P263" s="2" t="s">
        <v>84</v>
      </c>
      <c r="Q263" s="2"/>
      <c r="R263" s="2"/>
    </row>
    <row r="264" spans="1:18" ht="18.75">
      <c r="A264" s="2"/>
      <c r="B264" s="56"/>
      <c r="C264" s="57"/>
      <c r="D264" s="360"/>
      <c r="E264" s="670"/>
      <c r="F264" s="517"/>
      <c r="G264" s="362"/>
      <c r="H264" s="326" t="s">
        <v>140</v>
      </c>
      <c r="I264" s="177" t="s">
        <v>172</v>
      </c>
      <c r="J264" s="514"/>
      <c r="K264" s="53">
        <v>2</v>
      </c>
      <c r="L264" s="342"/>
      <c r="M264" s="132" t="e">
        <f>VLOOKUP(P264,Pengawas!$B$3:C$59,2)</f>
        <v>#N/A</v>
      </c>
      <c r="N264" s="225"/>
      <c r="O264" s="2" t="s">
        <v>84</v>
      </c>
      <c r="P264" s="2" t="s">
        <v>84</v>
      </c>
      <c r="Q264" s="2"/>
      <c r="R264" s="2"/>
    </row>
    <row r="265" spans="1:18" ht="18.75">
      <c r="A265" s="2"/>
      <c r="B265" s="58"/>
      <c r="C265" s="57"/>
      <c r="D265" s="360"/>
      <c r="E265" s="670"/>
      <c r="F265" s="517"/>
      <c r="G265" s="362"/>
      <c r="H265" s="291" t="s">
        <v>111</v>
      </c>
      <c r="I265" s="232" t="s">
        <v>174</v>
      </c>
      <c r="J265" s="502"/>
      <c r="K265" s="53">
        <v>5</v>
      </c>
      <c r="L265" s="343"/>
      <c r="M265" s="132" t="e">
        <f>VLOOKUP(P265,Pengawas!$B$3:C$59,2)</f>
        <v>#N/A</v>
      </c>
      <c r="N265" s="225"/>
      <c r="O265" s="2" t="s">
        <v>84</v>
      </c>
      <c r="P265" s="2" t="s">
        <v>84</v>
      </c>
      <c r="Q265" s="2"/>
      <c r="R265" s="2"/>
    </row>
    <row r="266" spans="1:18" ht="15.75" thickBot="1">
      <c r="A266" s="2"/>
      <c r="B266" s="72"/>
      <c r="C266" s="94"/>
      <c r="D266" s="95"/>
      <c r="E266" s="597"/>
      <c r="F266" s="598"/>
      <c r="G266" s="76"/>
      <c r="H266" s="32"/>
      <c r="I266" s="76"/>
      <c r="J266" s="76"/>
      <c r="K266" s="76"/>
      <c r="L266" s="96"/>
      <c r="M266" s="97"/>
      <c r="N266" s="225"/>
      <c r="O266" s="2" t="s">
        <v>84</v>
      </c>
      <c r="P266" s="2" t="s">
        <v>84</v>
      </c>
      <c r="Q266" s="2"/>
      <c r="R266" s="2"/>
    </row>
    <row r="267" spans="1:18" s="196" customFormat="1" ht="15.75" thickBot="1">
      <c r="A267" s="289"/>
      <c r="B267" s="267"/>
      <c r="C267" s="264"/>
      <c r="D267" s="265"/>
      <c r="E267" s="139"/>
      <c r="F267" s="139"/>
      <c r="G267" s="289"/>
      <c r="H267" s="139"/>
      <c r="I267" s="289"/>
      <c r="J267" s="289"/>
      <c r="K267" s="289"/>
      <c r="L267" s="266"/>
      <c r="M267" s="266"/>
      <c r="N267" s="139"/>
      <c r="O267" s="289"/>
      <c r="P267" s="289"/>
      <c r="Q267" s="289"/>
      <c r="R267" s="289"/>
    </row>
    <row r="268" spans="1:18" ht="15.75" thickBot="1">
      <c r="A268" s="4"/>
      <c r="B268" s="98"/>
      <c r="C268" s="467" t="s">
        <v>95</v>
      </c>
      <c r="D268" s="468"/>
      <c r="E268" s="98"/>
      <c r="F268" s="98"/>
      <c r="G268" s="98"/>
      <c r="H268" s="98"/>
      <c r="I268" s="98"/>
      <c r="J268" s="98"/>
      <c r="K268" s="98"/>
      <c r="L268" s="98"/>
      <c r="M268" s="98"/>
      <c r="N268" s="9"/>
      <c r="O268" s="2" t="s">
        <v>84</v>
      </c>
      <c r="P268" s="2" t="s">
        <v>84</v>
      </c>
      <c r="Q268" s="4"/>
      <c r="R268" s="4"/>
    </row>
    <row r="269" spans="1:18" ht="24" thickBot="1">
      <c r="A269" s="2"/>
      <c r="B269" s="36"/>
      <c r="C269" s="469"/>
      <c r="D269" s="470"/>
      <c r="E269" s="471"/>
      <c r="F269" s="472"/>
      <c r="G269" s="472"/>
      <c r="H269" s="319"/>
      <c r="I269" s="319"/>
      <c r="J269" s="37"/>
      <c r="K269" s="38"/>
      <c r="L269" s="339" t="s">
        <v>81</v>
      </c>
      <c r="M269" s="340"/>
      <c r="N269" s="225"/>
      <c r="O269" s="2" t="s">
        <v>84</v>
      </c>
      <c r="P269" s="2" t="s">
        <v>84</v>
      </c>
      <c r="Q269" s="2"/>
      <c r="R269" s="2"/>
    </row>
    <row r="270" spans="1:18" ht="14.25">
      <c r="A270" s="2"/>
      <c r="B270" s="39" t="s">
        <v>0</v>
      </c>
      <c r="C270" s="40" t="s">
        <v>69</v>
      </c>
      <c r="D270" s="510" t="s">
        <v>70</v>
      </c>
      <c r="E270" s="477" t="s">
        <v>71</v>
      </c>
      <c r="F270" s="478"/>
      <c r="G270" s="464" t="s">
        <v>72</v>
      </c>
      <c r="H270" s="466" t="s">
        <v>73</v>
      </c>
      <c r="I270" s="464" t="s">
        <v>3</v>
      </c>
      <c r="J270" s="466" t="s">
        <v>74</v>
      </c>
      <c r="K270" s="41" t="s">
        <v>75</v>
      </c>
      <c r="L270" s="701" t="s">
        <v>341</v>
      </c>
      <c r="M270" s="702"/>
      <c r="N270" s="225"/>
      <c r="O270" s="2" t="s">
        <v>84</v>
      </c>
      <c r="P270" s="2" t="s">
        <v>84</v>
      </c>
      <c r="Q270" s="2"/>
      <c r="R270" s="2"/>
    </row>
    <row r="271" spans="1:18" ht="15" thickBot="1">
      <c r="A271" s="2"/>
      <c r="B271" s="42" t="s">
        <v>78</v>
      </c>
      <c r="C271" s="43" t="s">
        <v>79</v>
      </c>
      <c r="D271" s="465"/>
      <c r="E271" s="479"/>
      <c r="F271" s="480"/>
      <c r="G271" s="465"/>
      <c r="H271" s="465"/>
      <c r="I271" s="465"/>
      <c r="J271" s="465"/>
      <c r="K271" s="44" t="s">
        <v>80</v>
      </c>
      <c r="L271" s="703"/>
      <c r="M271" s="704"/>
      <c r="N271" s="225"/>
      <c r="O271" s="2" t="s">
        <v>84</v>
      </c>
      <c r="P271" s="2" t="s">
        <v>84</v>
      </c>
      <c r="Q271" s="2"/>
      <c r="R271" s="2"/>
    </row>
    <row r="272" spans="1:18" ht="15.75" thickTop="1">
      <c r="A272" s="2"/>
      <c r="B272" s="56"/>
      <c r="C272" s="264"/>
      <c r="D272" s="265"/>
      <c r="E272" s="139"/>
      <c r="F272" s="139"/>
      <c r="G272" s="289"/>
      <c r="H272" s="139"/>
      <c r="I272" s="289"/>
      <c r="J272" s="289"/>
      <c r="K272" s="289"/>
      <c r="L272" s="283"/>
      <c r="M272" s="284"/>
      <c r="N272" s="225"/>
      <c r="O272" s="2"/>
      <c r="P272" s="2"/>
      <c r="Q272" s="2"/>
      <c r="R272" s="2"/>
    </row>
    <row r="273" spans="1:18" ht="18.75">
      <c r="A273" s="2"/>
      <c r="B273" s="52">
        <v>8</v>
      </c>
      <c r="C273" s="147" t="s">
        <v>81</v>
      </c>
      <c r="D273" s="613">
        <v>6</v>
      </c>
      <c r="E273" s="389" t="s">
        <v>130</v>
      </c>
      <c r="F273" s="242" t="s">
        <v>82</v>
      </c>
      <c r="G273" s="53" t="s">
        <v>249</v>
      </c>
      <c r="H273" s="53" t="s">
        <v>239</v>
      </c>
      <c r="I273" s="229" t="s">
        <v>213</v>
      </c>
      <c r="J273" s="301" t="s">
        <v>14</v>
      </c>
      <c r="K273" s="88">
        <v>13</v>
      </c>
      <c r="L273" s="700" t="str">
        <f>VLOOKUP(O273,Pengawas!$B$3:$C$59,2)</f>
        <v>Kustanto, S.T, M.Eng</v>
      </c>
      <c r="M273" s="300" t="e">
        <f>VLOOKUP(P273,Pengawas!$B$3:C$59,2)</f>
        <v>#N/A</v>
      </c>
      <c r="N273" s="225"/>
      <c r="O273" s="2">
        <v>23</v>
      </c>
      <c r="P273" s="2" t="s">
        <v>84</v>
      </c>
      <c r="Q273" s="2"/>
      <c r="R273" s="2"/>
    </row>
    <row r="274" spans="1:18" ht="18.75">
      <c r="A274" s="2"/>
      <c r="B274" s="52"/>
      <c r="C274" s="150" t="s">
        <v>321</v>
      </c>
      <c r="D274" s="614"/>
      <c r="E274" s="390"/>
      <c r="F274" s="242" t="s">
        <v>85</v>
      </c>
      <c r="G274" s="53" t="s">
        <v>250</v>
      </c>
      <c r="H274" s="53" t="s">
        <v>239</v>
      </c>
      <c r="I274" s="177" t="s">
        <v>211</v>
      </c>
      <c r="J274" s="298" t="s">
        <v>14</v>
      </c>
      <c r="K274" s="88" t="s">
        <v>267</v>
      </c>
      <c r="L274" s="343"/>
      <c r="M274" s="132" t="e">
        <f>VLOOKUP(P274,Pengawas!$B$3:C$59,2)</f>
        <v>#N/A</v>
      </c>
      <c r="N274" s="225"/>
      <c r="O274" s="2">
        <v>23</v>
      </c>
      <c r="P274" s="2" t="s">
        <v>84</v>
      </c>
      <c r="Q274" s="2"/>
      <c r="R274" s="2"/>
    </row>
    <row r="275" spans="1:18" ht="18.75">
      <c r="A275" s="2"/>
      <c r="B275" s="52"/>
      <c r="C275" s="148" t="s">
        <v>134</v>
      </c>
      <c r="D275" s="543">
        <v>2</v>
      </c>
      <c r="E275" s="440" t="s">
        <v>139</v>
      </c>
      <c r="F275" s="242" t="s">
        <v>82</v>
      </c>
      <c r="G275" s="291" t="s">
        <v>249</v>
      </c>
      <c r="H275" s="88" t="s">
        <v>239</v>
      </c>
      <c r="I275" s="177" t="s">
        <v>307</v>
      </c>
      <c r="J275" s="54" t="s">
        <v>15</v>
      </c>
      <c r="K275" s="53" t="s">
        <v>267</v>
      </c>
      <c r="L275" s="341" t="str">
        <f>VLOOKUP(O275,Pengawas!$B$3:$C$59,2)</f>
        <v>Sapto Nugroho, S.T</v>
      </c>
      <c r="M275" s="132" t="e">
        <f>VLOOKUP(P275,Pengawas!$B$3:C$59,2)</f>
        <v>#N/A</v>
      </c>
      <c r="N275" s="225"/>
      <c r="O275" s="2">
        <v>34</v>
      </c>
      <c r="P275" s="2" t="s">
        <v>84</v>
      </c>
      <c r="Q275" s="2"/>
      <c r="R275" s="2"/>
    </row>
    <row r="276" spans="1:18" ht="15.75">
      <c r="A276" s="2"/>
      <c r="B276" s="52"/>
      <c r="C276" s="68"/>
      <c r="D276" s="544"/>
      <c r="E276" s="547"/>
      <c r="F276" s="242" t="s">
        <v>85</v>
      </c>
      <c r="G276" s="291" t="s">
        <v>250</v>
      </c>
      <c r="H276" s="53" t="s">
        <v>239</v>
      </c>
      <c r="I276" s="177" t="s">
        <v>150</v>
      </c>
      <c r="J276" s="54" t="s">
        <v>15</v>
      </c>
      <c r="K276" s="53">
        <v>25</v>
      </c>
      <c r="L276" s="342"/>
      <c r="M276" s="132" t="e">
        <f>VLOOKUP(P276,Pengawas!$B$3:C$59,2)</f>
        <v>#N/A</v>
      </c>
      <c r="N276" s="225"/>
      <c r="O276" s="2">
        <v>34</v>
      </c>
      <c r="P276" s="2" t="s">
        <v>84</v>
      </c>
      <c r="Q276" s="2"/>
      <c r="R276" s="2"/>
    </row>
    <row r="277" spans="1:18" ht="15.75">
      <c r="A277" s="2"/>
      <c r="B277" s="52"/>
      <c r="C277" s="68"/>
      <c r="D277" s="545"/>
      <c r="E277" s="441"/>
      <c r="F277" s="243" t="s">
        <v>87</v>
      </c>
      <c r="G277" s="291" t="s">
        <v>262</v>
      </c>
      <c r="H277" s="53" t="s">
        <v>239</v>
      </c>
      <c r="I277" s="177" t="s">
        <v>147</v>
      </c>
      <c r="J277" s="292" t="s">
        <v>15</v>
      </c>
      <c r="K277" s="53">
        <v>26</v>
      </c>
      <c r="L277" s="343"/>
      <c r="M277" s="132" t="e">
        <f>VLOOKUP(P277,Pengawas!$B$3:C$59,2)</f>
        <v>#N/A</v>
      </c>
      <c r="N277" s="225"/>
      <c r="O277" s="2">
        <v>34</v>
      </c>
      <c r="P277" s="2" t="s">
        <v>84</v>
      </c>
      <c r="Q277" s="2"/>
      <c r="R277" s="2"/>
    </row>
    <row r="278" spans="1:18" ht="15.75">
      <c r="A278" s="2"/>
      <c r="B278" s="56"/>
      <c r="C278" s="68"/>
      <c r="D278" s="500">
        <v>2</v>
      </c>
      <c r="E278" s="433" t="s">
        <v>333</v>
      </c>
      <c r="F278" s="242" t="s">
        <v>82</v>
      </c>
      <c r="G278" s="291" t="s">
        <v>250</v>
      </c>
      <c r="H278" s="316" t="s">
        <v>111</v>
      </c>
      <c r="I278" s="229" t="s">
        <v>143</v>
      </c>
      <c r="J278" s="301" t="s">
        <v>13</v>
      </c>
      <c r="K278" s="88">
        <v>8</v>
      </c>
      <c r="L278" s="341" t="str">
        <f>VLOOKUP(O278,Pengawas!$B$3:$C$59,2)</f>
        <v>Dwi Remawati, S.Kom, M.Kom</v>
      </c>
      <c r="M278" s="299" t="e">
        <f>VLOOKUP(P278,Pengawas!$B$3:C$59,2)</f>
        <v>#N/A</v>
      </c>
      <c r="N278" s="225"/>
      <c r="O278" s="2">
        <v>12</v>
      </c>
      <c r="P278" s="2" t="s">
        <v>84</v>
      </c>
    </row>
    <row r="279" spans="1:18" ht="15.75">
      <c r="A279" s="2"/>
      <c r="B279" s="56"/>
      <c r="C279" s="68"/>
      <c r="D279" s="368"/>
      <c r="E279" s="434"/>
      <c r="F279" s="242" t="s">
        <v>85</v>
      </c>
      <c r="G279" s="291" t="s">
        <v>262</v>
      </c>
      <c r="H279" s="88" t="s">
        <v>239</v>
      </c>
      <c r="I279" s="229" t="s">
        <v>308</v>
      </c>
      <c r="J279" s="301" t="s">
        <v>13</v>
      </c>
      <c r="K279" s="88" t="s">
        <v>273</v>
      </c>
      <c r="L279" s="343"/>
      <c r="M279" s="299" t="e">
        <f>VLOOKUP(P279,Pengawas!$B$3:C$59,2)</f>
        <v>#N/A</v>
      </c>
      <c r="N279" s="225"/>
      <c r="O279" s="2">
        <v>12</v>
      </c>
      <c r="P279" s="2" t="s">
        <v>84</v>
      </c>
    </row>
    <row r="280" spans="1:18" ht="15.75">
      <c r="A280" s="2"/>
      <c r="B280" s="56"/>
      <c r="C280" s="68"/>
      <c r="D280" s="360">
        <v>2</v>
      </c>
      <c r="E280" s="354" t="s">
        <v>338</v>
      </c>
      <c r="F280" s="518" t="s">
        <v>82</v>
      </c>
      <c r="G280" s="391" t="s">
        <v>249</v>
      </c>
      <c r="H280" s="291" t="s">
        <v>135</v>
      </c>
      <c r="I280" s="230" t="s">
        <v>137</v>
      </c>
      <c r="J280" s="524" t="s">
        <v>35</v>
      </c>
      <c r="K280" s="232">
        <v>6</v>
      </c>
      <c r="L280" s="341" t="str">
        <f>VLOOKUP(O280,Pengawas!$B$3:$C$59,2)</f>
        <v>Saly Kurnia Octaviani, S.Pd, M.Hum</v>
      </c>
      <c r="M280" s="379" t="e">
        <f>VLOOKUP(P280,Pengawas!$B$3:C$59,2)</f>
        <v>#N/A</v>
      </c>
      <c r="N280" s="225"/>
      <c r="O280" s="2">
        <v>36</v>
      </c>
      <c r="P280" s="2" t="s">
        <v>84</v>
      </c>
      <c r="Q280" s="2"/>
      <c r="R280" s="2"/>
    </row>
    <row r="281" spans="1:18" ht="15.75">
      <c r="A281" s="2"/>
      <c r="B281" s="56"/>
      <c r="C281" s="68"/>
      <c r="D281" s="360"/>
      <c r="E281" s="498"/>
      <c r="F281" s="519"/>
      <c r="G281" s="432"/>
      <c r="H281" s="291" t="s">
        <v>238</v>
      </c>
      <c r="I281" s="230" t="s">
        <v>193</v>
      </c>
      <c r="J281" s="524"/>
      <c r="K281" s="232">
        <v>4</v>
      </c>
      <c r="L281" s="342"/>
      <c r="M281" s="380"/>
      <c r="N281" s="225"/>
      <c r="O281" s="2" t="s">
        <v>84</v>
      </c>
      <c r="P281" s="2" t="s">
        <v>84</v>
      </c>
      <c r="Q281" s="2"/>
      <c r="R281" s="2"/>
    </row>
    <row r="282" spans="1:18" ht="15.75">
      <c r="A282" s="2"/>
      <c r="B282" s="56"/>
      <c r="C282" s="68"/>
      <c r="D282" s="360"/>
      <c r="E282" s="498"/>
      <c r="F282" s="519" t="s">
        <v>85</v>
      </c>
      <c r="G282" s="391" t="s">
        <v>250</v>
      </c>
      <c r="H282" s="291" t="s">
        <v>129</v>
      </c>
      <c r="I282" s="230" t="s">
        <v>195</v>
      </c>
      <c r="J282" s="524" t="s">
        <v>35</v>
      </c>
      <c r="K282" s="232">
        <v>23</v>
      </c>
      <c r="L282" s="342"/>
      <c r="M282" s="379" t="e">
        <f>VLOOKUP(P282,Pengawas!$B$3:C$59,2)</f>
        <v>#N/A</v>
      </c>
      <c r="N282" s="225"/>
      <c r="O282" s="2">
        <v>36</v>
      </c>
      <c r="P282" s="2" t="s">
        <v>84</v>
      </c>
      <c r="Q282" s="2"/>
      <c r="R282" s="2"/>
    </row>
    <row r="283" spans="1:18" ht="15.75">
      <c r="A283" s="2"/>
      <c r="B283" s="52"/>
      <c r="C283" s="68"/>
      <c r="D283" s="360"/>
      <c r="E283" s="355"/>
      <c r="F283" s="519"/>
      <c r="G283" s="432"/>
      <c r="H283" s="291" t="s">
        <v>129</v>
      </c>
      <c r="I283" s="230" t="s">
        <v>196</v>
      </c>
      <c r="J283" s="524"/>
      <c r="K283" s="88">
        <v>7</v>
      </c>
      <c r="L283" s="343"/>
      <c r="M283" s="380"/>
      <c r="N283" s="225"/>
      <c r="O283" s="2" t="s">
        <v>84</v>
      </c>
      <c r="P283" s="2" t="s">
        <v>84</v>
      </c>
      <c r="Q283" s="2"/>
      <c r="R283" s="2"/>
    </row>
    <row r="284" spans="1:18" ht="18.75">
      <c r="A284" s="2"/>
      <c r="B284" s="56"/>
      <c r="C284" s="86"/>
      <c r="D284" s="439" t="s">
        <v>200</v>
      </c>
      <c r="E284" s="354" t="s">
        <v>225</v>
      </c>
      <c r="F284" s="436"/>
      <c r="G284" s="401" t="s">
        <v>260</v>
      </c>
      <c r="H284" s="88" t="s">
        <v>239</v>
      </c>
      <c r="I284" s="177" t="s">
        <v>166</v>
      </c>
      <c r="J284" s="321" t="s">
        <v>35</v>
      </c>
      <c r="K284" s="53">
        <v>23</v>
      </c>
      <c r="L284" s="341" t="str">
        <f>VLOOKUP(O284,Pengawas!$B$3:$C$59,2)</f>
        <v>Prihanto, M.Si</v>
      </c>
      <c r="M284" s="299" t="e">
        <f>VLOOKUP(P284,Pengawas!$B$3:C$59,2)</f>
        <v>#N/A</v>
      </c>
      <c r="N284" s="225"/>
      <c r="O284" s="2">
        <v>39</v>
      </c>
      <c r="P284" s="2" t="s">
        <v>84</v>
      </c>
      <c r="Q284" s="2"/>
      <c r="R284" s="2"/>
    </row>
    <row r="285" spans="1:18" ht="18.75">
      <c r="A285" s="2"/>
      <c r="B285" s="56"/>
      <c r="C285" s="86"/>
      <c r="D285" s="375"/>
      <c r="E285" s="498"/>
      <c r="F285" s="499"/>
      <c r="G285" s="402"/>
      <c r="H285" s="88" t="s">
        <v>239</v>
      </c>
      <c r="I285" s="177" t="s">
        <v>169</v>
      </c>
      <c r="J285" s="589" t="s">
        <v>29</v>
      </c>
      <c r="K285" s="53">
        <v>23</v>
      </c>
      <c r="L285" s="342"/>
      <c r="M285" s="379" t="e">
        <f>VLOOKUP(P285,Pengawas!$B$3:C$59,2)</f>
        <v>#N/A</v>
      </c>
      <c r="N285" s="225"/>
      <c r="O285" s="2">
        <v>9</v>
      </c>
      <c r="P285" s="2" t="s">
        <v>84</v>
      </c>
      <c r="Q285" s="2"/>
      <c r="R285" s="2"/>
    </row>
    <row r="286" spans="1:18" ht="18.75">
      <c r="A286" s="2"/>
      <c r="B286" s="56"/>
      <c r="C286" s="86"/>
      <c r="D286" s="376"/>
      <c r="E286" s="498"/>
      <c r="F286" s="499"/>
      <c r="G286" s="402"/>
      <c r="H286" s="326" t="s">
        <v>239</v>
      </c>
      <c r="I286" s="177" t="s">
        <v>214</v>
      </c>
      <c r="J286" s="590"/>
      <c r="K286" s="53">
        <v>6</v>
      </c>
      <c r="L286" s="342"/>
      <c r="M286" s="380"/>
      <c r="N286" s="225"/>
      <c r="O286" s="2" t="s">
        <v>84</v>
      </c>
      <c r="P286" s="2" t="s">
        <v>84</v>
      </c>
      <c r="Q286" s="2"/>
      <c r="R286" s="2"/>
    </row>
    <row r="287" spans="1:18" ht="15.75">
      <c r="A287" s="2"/>
      <c r="B287" s="52"/>
      <c r="C287" s="68"/>
      <c r="D287" s="309" t="s">
        <v>200</v>
      </c>
      <c r="E287" s="355"/>
      <c r="F287" s="394"/>
      <c r="G287" s="497"/>
      <c r="H287" s="291" t="s">
        <v>129</v>
      </c>
      <c r="I287" s="232" t="s">
        <v>157</v>
      </c>
      <c r="J287" s="322" t="s">
        <v>32</v>
      </c>
      <c r="K287" s="53">
        <v>18</v>
      </c>
      <c r="L287" s="343"/>
      <c r="M287" s="132" t="e">
        <f>VLOOKUP(P287,Pengawas!$B$3:C$59,2)</f>
        <v>#N/A</v>
      </c>
      <c r="N287" s="225"/>
      <c r="O287" s="2">
        <v>3</v>
      </c>
      <c r="P287" s="2" t="s">
        <v>84</v>
      </c>
      <c r="Q287" s="2"/>
      <c r="R287" s="2"/>
    </row>
    <row r="288" spans="1:18" ht="15.75">
      <c r="A288" s="2"/>
      <c r="B288" s="56"/>
      <c r="C288" s="68"/>
      <c r="D288" s="360">
        <v>2</v>
      </c>
      <c r="E288" s="354" t="s">
        <v>272</v>
      </c>
      <c r="F288" s="436"/>
      <c r="G288" s="391" t="s">
        <v>260</v>
      </c>
      <c r="H288" s="330" t="s">
        <v>135</v>
      </c>
      <c r="I288" s="177" t="s">
        <v>136</v>
      </c>
      <c r="J288" s="365" t="s">
        <v>30</v>
      </c>
      <c r="K288" s="177">
        <v>7</v>
      </c>
      <c r="L288" s="341" t="str">
        <f>VLOOKUP(O288,Pengawas!$B$3:$C$59,2)</f>
        <v>Tri Irawati, S.E, M.Si</v>
      </c>
      <c r="M288" s="379" t="e">
        <f>VLOOKUP(P288,Pengawas!$B$3:C$59,2)</f>
        <v>#N/A</v>
      </c>
      <c r="N288" s="225"/>
      <c r="O288" s="2">
        <v>46</v>
      </c>
      <c r="P288" s="2" t="s">
        <v>84</v>
      </c>
      <c r="Q288" s="2"/>
      <c r="R288" s="2"/>
    </row>
    <row r="289" spans="1:18" ht="15.75">
      <c r="A289" s="2"/>
      <c r="B289" s="56"/>
      <c r="C289" s="68"/>
      <c r="D289" s="360"/>
      <c r="E289" s="355"/>
      <c r="F289" s="394"/>
      <c r="G289" s="432"/>
      <c r="H289" s="88" t="s">
        <v>238</v>
      </c>
      <c r="I289" s="177" t="s">
        <v>141</v>
      </c>
      <c r="J289" s="366"/>
      <c r="K289" s="177">
        <v>4</v>
      </c>
      <c r="L289" s="343"/>
      <c r="M289" s="380"/>
      <c r="N289" s="225"/>
      <c r="O289" s="2" t="s">
        <v>84</v>
      </c>
      <c r="P289" s="2" t="s">
        <v>84</v>
      </c>
      <c r="Q289" s="2"/>
      <c r="R289" s="2"/>
    </row>
    <row r="290" spans="1:18" ht="15.75">
      <c r="A290" s="2"/>
      <c r="B290" s="52"/>
      <c r="C290" s="68"/>
      <c r="D290" s="309"/>
      <c r="E290" s="689"/>
      <c r="F290" s="690"/>
      <c r="G290" s="291"/>
      <c r="H290" s="88"/>
      <c r="I290" s="130"/>
      <c r="J290" s="305"/>
      <c r="K290" s="53"/>
      <c r="L290" s="156"/>
      <c r="M290" s="299"/>
      <c r="N290" s="225"/>
      <c r="O290" s="2"/>
      <c r="P290" s="2"/>
      <c r="Q290" s="2"/>
      <c r="R290" s="2"/>
    </row>
    <row r="291" spans="1:18" ht="20.25">
      <c r="A291" s="2"/>
      <c r="B291" s="58"/>
      <c r="C291" s="87"/>
      <c r="D291" s="460" t="s">
        <v>89</v>
      </c>
      <c r="E291" s="461"/>
      <c r="F291" s="461"/>
      <c r="G291" s="461"/>
      <c r="H291" s="461"/>
      <c r="I291" s="462"/>
      <c r="J291" s="461"/>
      <c r="K291" s="462"/>
      <c r="L291" s="462"/>
      <c r="M291" s="462"/>
      <c r="N291" s="2"/>
      <c r="O291" s="2" t="s">
        <v>84</v>
      </c>
      <c r="P291" s="2" t="s">
        <v>84</v>
      </c>
      <c r="Q291" s="2"/>
      <c r="R291" s="2"/>
    </row>
    <row r="292" spans="1:18" ht="15.75" customHeight="1">
      <c r="A292" s="2"/>
      <c r="B292" s="52"/>
      <c r="C292" s="373" t="s">
        <v>309</v>
      </c>
      <c r="D292" s="407">
        <v>4</v>
      </c>
      <c r="E292" s="523" t="s">
        <v>257</v>
      </c>
      <c r="F292" s="523"/>
      <c r="G292" s="344" t="s">
        <v>254</v>
      </c>
      <c r="H292" s="291" t="s">
        <v>238</v>
      </c>
      <c r="I292" s="247" t="s">
        <v>203</v>
      </c>
      <c r="J292" s="378" t="s">
        <v>16</v>
      </c>
      <c r="K292" s="88">
        <v>2</v>
      </c>
      <c r="L292" s="341" t="str">
        <f>VLOOKUP(O292,Pengawas!$B$3:$C$59,2)</f>
        <v>Khoirul Akhyar, S.T, M.Kom</v>
      </c>
      <c r="M292" s="132"/>
      <c r="N292" s="225"/>
      <c r="O292" s="2">
        <v>25</v>
      </c>
      <c r="P292" s="2">
        <v>46</v>
      </c>
      <c r="Q292" s="2"/>
      <c r="R292" s="2"/>
    </row>
    <row r="293" spans="1:18" ht="15.75" customHeight="1">
      <c r="A293" s="2"/>
      <c r="B293" s="56"/>
      <c r="C293" s="373"/>
      <c r="D293" s="408"/>
      <c r="E293" s="612" t="s">
        <v>257</v>
      </c>
      <c r="F293" s="612"/>
      <c r="G293" s="432"/>
      <c r="H293" s="53" t="s">
        <v>238</v>
      </c>
      <c r="I293" s="229" t="s">
        <v>219</v>
      </c>
      <c r="J293" s="378"/>
      <c r="K293" s="88">
        <v>1</v>
      </c>
      <c r="L293" s="343"/>
      <c r="M293" s="132" t="e">
        <f>VLOOKUP(P293,Pengawas!$B$3:C$59,2)</f>
        <v>#N/A</v>
      </c>
      <c r="N293" s="225"/>
      <c r="O293" s="2">
        <v>25</v>
      </c>
      <c r="P293" s="2" t="s">
        <v>84</v>
      </c>
      <c r="Q293" s="2"/>
      <c r="R293" s="2"/>
    </row>
    <row r="294" spans="1:18" ht="15">
      <c r="A294" s="2"/>
      <c r="B294" s="52"/>
      <c r="C294" s="373" t="s">
        <v>309</v>
      </c>
      <c r="D294" s="407">
        <v>4</v>
      </c>
      <c r="E294" s="610" t="s">
        <v>256</v>
      </c>
      <c r="F294" s="610"/>
      <c r="G294" s="344" t="s">
        <v>254</v>
      </c>
      <c r="H294" s="291" t="s">
        <v>111</v>
      </c>
      <c r="I294" s="248" t="s">
        <v>155</v>
      </c>
      <c r="J294" s="378" t="s">
        <v>13</v>
      </c>
      <c r="K294" s="88">
        <v>10</v>
      </c>
      <c r="L294" s="341" t="str">
        <f>VLOOKUP(O294,Pengawas!$B$3:$C$59,2)</f>
        <v>Muqorobin, S.Kom, M.Kom</v>
      </c>
      <c r="M294" s="299" t="e">
        <f>VLOOKUP(P294,Pengawas!$B$3:C$59,2)</f>
        <v>#N/A</v>
      </c>
      <c r="N294" s="225"/>
      <c r="O294" s="2">
        <v>28</v>
      </c>
      <c r="P294" s="2" t="s">
        <v>84</v>
      </c>
      <c r="Q294" s="2"/>
      <c r="R294" s="2"/>
    </row>
    <row r="295" spans="1:18" ht="15">
      <c r="A295" s="2"/>
      <c r="B295" s="52"/>
      <c r="C295" s="373"/>
      <c r="D295" s="408"/>
      <c r="E295" s="611" t="s">
        <v>256</v>
      </c>
      <c r="F295" s="611"/>
      <c r="G295" s="432"/>
      <c r="H295" s="291" t="s">
        <v>111</v>
      </c>
      <c r="I295" s="229" t="s">
        <v>184</v>
      </c>
      <c r="J295" s="378"/>
      <c r="K295" s="88">
        <v>2</v>
      </c>
      <c r="L295" s="343"/>
      <c r="M295" s="299" t="e">
        <f>VLOOKUP(P295,Pengawas!$B$3:C$59,2)</f>
        <v>#N/A</v>
      </c>
      <c r="N295" s="225"/>
      <c r="O295" s="2">
        <v>28</v>
      </c>
      <c r="P295" s="2" t="s">
        <v>84</v>
      </c>
      <c r="Q295" s="2"/>
      <c r="R295" s="2"/>
    </row>
    <row r="296" spans="1:18" ht="15.75" customHeight="1">
      <c r="A296" s="2"/>
      <c r="B296" s="55"/>
      <c r="C296" s="373" t="s">
        <v>309</v>
      </c>
      <c r="D296" s="426" t="s">
        <v>50</v>
      </c>
      <c r="E296" s="427" t="s">
        <v>212</v>
      </c>
      <c r="F296" s="427"/>
      <c r="G296" s="362" t="s">
        <v>254</v>
      </c>
      <c r="H296" s="88" t="s">
        <v>239</v>
      </c>
      <c r="I296" s="232" t="s">
        <v>166</v>
      </c>
      <c r="J296" s="306" t="s">
        <v>33</v>
      </c>
      <c r="K296" s="53">
        <v>18</v>
      </c>
      <c r="L296" s="341" t="str">
        <f>VLOOKUP(O296,Pengawas!$B$3:$C$59,2)</f>
        <v>Setiyowati, S.Kom, M.Kom</v>
      </c>
      <c r="M296" s="299" t="e">
        <f>VLOOKUP(P296,Pengawas!$B$3:C$59,2)</f>
        <v>#N/A</v>
      </c>
      <c r="N296" s="225"/>
      <c r="O296" s="2">
        <v>35</v>
      </c>
      <c r="P296" s="2" t="s">
        <v>84</v>
      </c>
      <c r="Q296" s="2"/>
      <c r="R296" s="2"/>
    </row>
    <row r="297" spans="1:18" ht="15.75" customHeight="1">
      <c r="A297" s="2"/>
      <c r="B297" s="55"/>
      <c r="C297" s="373"/>
      <c r="D297" s="426"/>
      <c r="E297" s="427"/>
      <c r="F297" s="427"/>
      <c r="G297" s="362"/>
      <c r="H297" s="88" t="s">
        <v>239</v>
      </c>
      <c r="I297" s="232" t="s">
        <v>169</v>
      </c>
      <c r="J297" s="365" t="s">
        <v>30</v>
      </c>
      <c r="K297" s="53">
        <v>20</v>
      </c>
      <c r="L297" s="342"/>
      <c r="M297" s="379" t="e">
        <f>VLOOKUP(P297,Pengawas!$B$3:C$59,2)</f>
        <v>#N/A</v>
      </c>
      <c r="N297" s="225"/>
      <c r="O297" s="2">
        <v>32</v>
      </c>
      <c r="P297" s="2" t="s">
        <v>84</v>
      </c>
      <c r="Q297" s="2"/>
      <c r="R297" s="2"/>
    </row>
    <row r="298" spans="1:18" ht="15.75" customHeight="1">
      <c r="A298" s="2"/>
      <c r="B298" s="55"/>
      <c r="C298" s="373"/>
      <c r="D298" s="426"/>
      <c r="E298" s="427"/>
      <c r="F298" s="427"/>
      <c r="G298" s="362"/>
      <c r="H298" s="88" t="s">
        <v>239</v>
      </c>
      <c r="I298" s="232" t="s">
        <v>221</v>
      </c>
      <c r="J298" s="366"/>
      <c r="K298" s="53" t="s">
        <v>274</v>
      </c>
      <c r="L298" s="343"/>
      <c r="M298" s="380"/>
      <c r="N298" s="225"/>
      <c r="O298" s="2" t="s">
        <v>84</v>
      </c>
      <c r="P298" s="2" t="s">
        <v>84</v>
      </c>
      <c r="Q298" s="2"/>
      <c r="R298" s="2"/>
    </row>
    <row r="299" spans="1:18" ht="18.75">
      <c r="A299" s="2"/>
      <c r="B299" s="56"/>
      <c r="C299" s="147" t="s">
        <v>81</v>
      </c>
      <c r="D299" s="360">
        <v>2</v>
      </c>
      <c r="E299" s="424" t="s">
        <v>338</v>
      </c>
      <c r="F299" s="424"/>
      <c r="G299" s="362" t="s">
        <v>254</v>
      </c>
      <c r="H299" s="330" t="s">
        <v>135</v>
      </c>
      <c r="I299" s="262" t="s">
        <v>171</v>
      </c>
      <c r="J299" s="365" t="s">
        <v>35</v>
      </c>
      <c r="K299" s="177">
        <v>2</v>
      </c>
      <c r="L299" s="341" t="str">
        <f>VLOOKUP(O299,Pengawas!$B$3:$C$59,2)</f>
        <v>Saly Kurnia Octaviani, S.Pd, M.Hum</v>
      </c>
      <c r="M299" s="379" t="e">
        <f>VLOOKUP(P299,Pengawas!$B$3:C$59,2)</f>
        <v>#N/A</v>
      </c>
      <c r="N299" s="225"/>
      <c r="O299" s="2">
        <v>36</v>
      </c>
      <c r="P299" s="2" t="s">
        <v>84</v>
      </c>
      <c r="Q299" s="2"/>
      <c r="R299" s="2"/>
    </row>
    <row r="300" spans="1:18" ht="18.75">
      <c r="A300" s="2"/>
      <c r="B300" s="56"/>
      <c r="C300" s="150" t="s">
        <v>321</v>
      </c>
      <c r="D300" s="360"/>
      <c r="E300" s="424"/>
      <c r="F300" s="424"/>
      <c r="G300" s="362"/>
      <c r="H300" s="53" t="s">
        <v>238</v>
      </c>
      <c r="I300" s="177" t="s">
        <v>215</v>
      </c>
      <c r="J300" s="442"/>
      <c r="K300" s="177">
        <v>2</v>
      </c>
      <c r="L300" s="342"/>
      <c r="M300" s="380"/>
      <c r="N300" s="225"/>
      <c r="O300" s="2" t="s">
        <v>84</v>
      </c>
      <c r="P300" s="2" t="s">
        <v>84</v>
      </c>
      <c r="Q300" s="2"/>
      <c r="R300" s="2"/>
    </row>
    <row r="301" spans="1:18" ht="18.75">
      <c r="A301" s="2"/>
      <c r="B301" s="56"/>
      <c r="C301" s="148" t="s">
        <v>134</v>
      </c>
      <c r="D301" s="360"/>
      <c r="E301" s="424"/>
      <c r="F301" s="424"/>
      <c r="G301" s="362"/>
      <c r="H301" s="88" t="s">
        <v>129</v>
      </c>
      <c r="I301" s="177" t="s">
        <v>216</v>
      </c>
      <c r="J301" s="366"/>
      <c r="K301" s="177">
        <v>4</v>
      </c>
      <c r="L301" s="343"/>
      <c r="M301" s="300"/>
      <c r="N301" s="225"/>
      <c r="O301" s="2">
        <v>10</v>
      </c>
      <c r="P301" s="2" t="s">
        <v>84</v>
      </c>
      <c r="Q301" s="2"/>
      <c r="R301" s="2"/>
    </row>
    <row r="302" spans="1:18" ht="15.75">
      <c r="A302" s="2"/>
      <c r="B302" s="56"/>
      <c r="C302" s="68"/>
      <c r="D302" s="360">
        <v>2</v>
      </c>
      <c r="E302" s="354" t="s">
        <v>272</v>
      </c>
      <c r="F302" s="436"/>
      <c r="G302" s="391" t="s">
        <v>242</v>
      </c>
      <c r="H302" s="330" t="s">
        <v>135</v>
      </c>
      <c r="I302" s="177" t="s">
        <v>170</v>
      </c>
      <c r="J302" s="365" t="s">
        <v>30</v>
      </c>
      <c r="K302" s="177">
        <v>2</v>
      </c>
      <c r="L302" s="341" t="str">
        <f>VLOOKUP(O302,Pengawas!$B$3:$C$59,2)</f>
        <v>Tri Irawati, S.E, M.Si</v>
      </c>
      <c r="M302" s="379" t="e">
        <f>VLOOKUP(P302,Pengawas!$B$3:C$59,2)</f>
        <v>#N/A</v>
      </c>
      <c r="N302" s="225"/>
      <c r="O302" s="2">
        <v>46</v>
      </c>
      <c r="P302" s="2" t="s">
        <v>84</v>
      </c>
      <c r="Q302" s="2"/>
      <c r="R302" s="2"/>
    </row>
    <row r="303" spans="1:18" ht="15.75">
      <c r="A303" s="2"/>
      <c r="B303" s="56"/>
      <c r="C303" s="68"/>
      <c r="D303" s="360"/>
      <c r="E303" s="355"/>
      <c r="F303" s="394"/>
      <c r="G303" s="432"/>
      <c r="H303" s="88" t="s">
        <v>238</v>
      </c>
      <c r="I303" s="177" t="s">
        <v>172</v>
      </c>
      <c r="J303" s="366"/>
      <c r="K303" s="177">
        <v>2</v>
      </c>
      <c r="L303" s="343"/>
      <c r="M303" s="380"/>
      <c r="N303" s="225"/>
      <c r="O303" s="2" t="s">
        <v>84</v>
      </c>
      <c r="P303" s="2" t="s">
        <v>84</v>
      </c>
      <c r="Q303" s="2"/>
      <c r="R303" s="2"/>
    </row>
    <row r="304" spans="1:18" ht="18.75">
      <c r="A304" s="2"/>
      <c r="B304" s="52"/>
      <c r="C304" s="86"/>
      <c r="D304" s="544">
        <v>4</v>
      </c>
      <c r="E304" s="665" t="s">
        <v>99</v>
      </c>
      <c r="F304" s="666"/>
      <c r="G304" s="425" t="s">
        <v>242</v>
      </c>
      <c r="H304" s="330" t="s">
        <v>135</v>
      </c>
      <c r="I304" s="177" t="s">
        <v>180</v>
      </c>
      <c r="J304" s="501" t="s">
        <v>23</v>
      </c>
      <c r="K304" s="53">
        <v>2</v>
      </c>
      <c r="L304" s="341" t="str">
        <f>VLOOKUP(O304,Pengawas!$B$3:$C$59,2)</f>
        <v>Bebas Widada, S.Si, M.Kom</v>
      </c>
      <c r="M304" s="379" t="e">
        <f>VLOOKUP(P304,Pengawas!$B$3:C$59,2)</f>
        <v>#N/A</v>
      </c>
      <c r="N304" s="225"/>
      <c r="O304" s="2">
        <v>10</v>
      </c>
      <c r="P304" s="2" t="s">
        <v>84</v>
      </c>
      <c r="Q304" s="2"/>
      <c r="R304" s="2"/>
    </row>
    <row r="305" spans="1:18" ht="18.75">
      <c r="A305" s="2"/>
      <c r="B305" s="58"/>
      <c r="C305" s="86"/>
      <c r="D305" s="545"/>
      <c r="E305" s="667"/>
      <c r="F305" s="668"/>
      <c r="G305" s="425"/>
      <c r="H305" s="88" t="s">
        <v>129</v>
      </c>
      <c r="I305" s="177" t="s">
        <v>185</v>
      </c>
      <c r="J305" s="514"/>
      <c r="K305" s="53">
        <v>3</v>
      </c>
      <c r="L305" s="342"/>
      <c r="M305" s="380"/>
      <c r="N305" s="225"/>
      <c r="O305" s="2" t="s">
        <v>84</v>
      </c>
      <c r="P305" s="2" t="s">
        <v>84</v>
      </c>
      <c r="Q305" s="2"/>
      <c r="R305" s="2"/>
    </row>
    <row r="306" spans="1:18" ht="15.75">
      <c r="A306" s="2"/>
      <c r="B306" s="56"/>
      <c r="C306" s="68"/>
      <c r="D306" s="309">
        <v>4</v>
      </c>
      <c r="E306" s="541" t="s">
        <v>99</v>
      </c>
      <c r="F306" s="669"/>
      <c r="G306" s="345"/>
      <c r="H306" s="88" t="s">
        <v>239</v>
      </c>
      <c r="I306" s="177" t="s">
        <v>189</v>
      </c>
      <c r="J306" s="502"/>
      <c r="K306" s="177">
        <v>6</v>
      </c>
      <c r="L306" s="343"/>
      <c r="M306" s="300"/>
      <c r="N306" s="225"/>
      <c r="O306" s="2">
        <v>10</v>
      </c>
      <c r="P306" s="2" t="s">
        <v>84</v>
      </c>
      <c r="Q306" s="2"/>
      <c r="R306" s="2"/>
    </row>
    <row r="307" spans="1:18" ht="18.75">
      <c r="A307" s="2"/>
      <c r="B307" s="56"/>
      <c r="C307" s="86"/>
      <c r="D307" s="309" t="s">
        <v>200</v>
      </c>
      <c r="E307" s="520" t="s">
        <v>268</v>
      </c>
      <c r="F307" s="520"/>
      <c r="G307" s="401" t="s">
        <v>241</v>
      </c>
      <c r="H307" s="88" t="s">
        <v>239</v>
      </c>
      <c r="I307" s="177" t="s">
        <v>221</v>
      </c>
      <c r="J307" s="365" t="s">
        <v>33</v>
      </c>
      <c r="K307" s="53" t="s">
        <v>131</v>
      </c>
      <c r="L307" s="341" t="str">
        <f>VLOOKUP(O307,Pengawas!$B$3:$C$59,2)</f>
        <v>Prihanto, M.Si</v>
      </c>
      <c r="M307" s="299" t="e">
        <f>VLOOKUP(P307,Pengawas!$B$3:C$59,2)</f>
        <v>#N/A</v>
      </c>
      <c r="N307" s="225"/>
      <c r="O307" s="2">
        <v>39</v>
      </c>
      <c r="P307" s="2" t="s">
        <v>84</v>
      </c>
      <c r="Q307" s="2"/>
      <c r="R307" s="2"/>
    </row>
    <row r="308" spans="1:18" ht="18.75">
      <c r="A308" s="2"/>
      <c r="B308" s="56"/>
      <c r="C308" s="86"/>
      <c r="D308" s="309" t="s">
        <v>200</v>
      </c>
      <c r="E308" s="542"/>
      <c r="F308" s="542"/>
      <c r="G308" s="403"/>
      <c r="H308" s="88" t="s">
        <v>129</v>
      </c>
      <c r="I308" s="177" t="s">
        <v>186</v>
      </c>
      <c r="J308" s="366"/>
      <c r="K308" s="53">
        <v>3</v>
      </c>
      <c r="L308" s="343"/>
      <c r="M308" s="300"/>
      <c r="N308" s="225"/>
      <c r="O308" s="2"/>
      <c r="P308" s="2"/>
      <c r="Q308" s="2"/>
      <c r="R308" s="2"/>
    </row>
    <row r="309" spans="1:18" ht="16.5" thickBot="1">
      <c r="A309" s="2"/>
      <c r="B309" s="197"/>
      <c r="C309" s="198"/>
      <c r="D309" s="199"/>
      <c r="E309" s="691"/>
      <c r="F309" s="692"/>
      <c r="G309" s="200"/>
      <c r="H309" s="201"/>
      <c r="I309" s="167"/>
      <c r="J309" s="166"/>
      <c r="K309" s="166"/>
      <c r="L309" s="202"/>
      <c r="M309" s="168"/>
      <c r="N309" s="225"/>
      <c r="O309" s="2"/>
      <c r="P309" s="2"/>
      <c r="Q309" s="2"/>
      <c r="R309" s="2"/>
    </row>
    <row r="310" spans="1:18" ht="15.75" thickBot="1">
      <c r="A310" s="2"/>
      <c r="B310" s="409"/>
      <c r="C310" s="410"/>
      <c r="D310" s="410"/>
      <c r="E310" s="410"/>
      <c r="F310" s="410"/>
      <c r="G310" s="410"/>
      <c r="H310" s="410"/>
      <c r="I310" s="410"/>
      <c r="J310" s="410"/>
      <c r="K310" s="410"/>
      <c r="L310" s="411"/>
      <c r="M310" s="412"/>
      <c r="N310" s="225"/>
      <c r="O310" s="2" t="s">
        <v>84</v>
      </c>
      <c r="P310" s="2" t="s">
        <v>84</v>
      </c>
      <c r="Q310" s="2"/>
      <c r="R310" s="2"/>
    </row>
    <row r="311" spans="1:18" ht="24" customHeight="1" thickTop="1">
      <c r="A311" s="2"/>
      <c r="B311" s="356" t="s">
        <v>323</v>
      </c>
      <c r="C311" s="357"/>
      <c r="D311" s="357"/>
      <c r="E311" s="357"/>
      <c r="F311" s="357"/>
      <c r="G311" s="357"/>
      <c r="H311" s="357"/>
      <c r="I311" s="357"/>
      <c r="J311" s="357"/>
      <c r="K311" s="357"/>
      <c r="L311" s="357"/>
      <c r="M311" s="358"/>
      <c r="N311" s="225"/>
      <c r="O311" s="2"/>
      <c r="P311" s="2"/>
      <c r="Q311" s="2"/>
      <c r="R311" s="2"/>
    </row>
    <row r="312" spans="1:18" ht="15.75">
      <c r="A312" s="2"/>
      <c r="B312" s="55"/>
      <c r="C312" s="140"/>
      <c r="D312" s="135"/>
      <c r="E312" s="268"/>
      <c r="F312" s="268"/>
      <c r="G312" s="107"/>
      <c r="H312" s="107"/>
      <c r="I312" s="194"/>
      <c r="J312" s="107"/>
      <c r="K312" s="107"/>
      <c r="L312" s="136"/>
      <c r="M312" s="269"/>
      <c r="N312" s="225"/>
      <c r="O312" s="2"/>
      <c r="P312" s="2"/>
      <c r="Q312" s="2"/>
      <c r="R312" s="2"/>
    </row>
    <row r="313" spans="1:18" ht="15.75" thickBot="1">
      <c r="A313" s="2"/>
      <c r="B313" s="409"/>
      <c r="C313" s="410"/>
      <c r="D313" s="410"/>
      <c r="E313" s="410"/>
      <c r="F313" s="410"/>
      <c r="G313" s="410"/>
      <c r="H313" s="410"/>
      <c r="I313" s="410"/>
      <c r="J313" s="410"/>
      <c r="K313" s="410"/>
      <c r="L313" s="411"/>
      <c r="M313" s="412"/>
      <c r="N313" s="225"/>
      <c r="O313" s="2" t="s">
        <v>84</v>
      </c>
      <c r="P313" s="2" t="s">
        <v>84</v>
      </c>
      <c r="Q313" s="2"/>
      <c r="R313" s="2"/>
    </row>
    <row r="314" spans="1:18" ht="21.75" thickTop="1" thickBot="1">
      <c r="A314" s="2"/>
      <c r="B314" s="45"/>
      <c r="C314" s="46"/>
      <c r="D314" s="47"/>
      <c r="E314" s="413"/>
      <c r="F314" s="414"/>
      <c r="G314" s="48"/>
      <c r="H314" s="49"/>
      <c r="I314" s="49"/>
      <c r="J314" s="49"/>
      <c r="K314" s="49"/>
      <c r="L314" s="415" t="s">
        <v>59</v>
      </c>
      <c r="M314" s="416"/>
      <c r="N314" s="225"/>
      <c r="O314" s="2" t="s">
        <v>84</v>
      </c>
      <c r="P314" s="2" t="s">
        <v>84</v>
      </c>
      <c r="Q314" s="2"/>
      <c r="R314" s="2"/>
    </row>
    <row r="315" spans="1:18" ht="18.75">
      <c r="A315" s="2"/>
      <c r="B315" s="52">
        <v>9</v>
      </c>
      <c r="C315" s="147" t="s">
        <v>59</v>
      </c>
      <c r="D315" s="360">
        <v>2</v>
      </c>
      <c r="E315" s="354" t="s">
        <v>338</v>
      </c>
      <c r="F315" s="286" t="s">
        <v>82</v>
      </c>
      <c r="G315" s="285" t="s">
        <v>249</v>
      </c>
      <c r="H315" s="88" t="s">
        <v>239</v>
      </c>
      <c r="I315" s="229" t="s">
        <v>222</v>
      </c>
      <c r="J315" s="291" t="s">
        <v>33</v>
      </c>
      <c r="K315" s="177">
        <v>25</v>
      </c>
      <c r="L315" s="707" t="str">
        <f>VLOOKUP(O315,Pengawas!$B$3:$C$59,2)</f>
        <v>Arumsari, S.Pd, M.Pd</v>
      </c>
      <c r="M315" s="132" t="e">
        <f>VLOOKUP(P315,Pengawas!$B$3:C$59,2)</f>
        <v>#N/A</v>
      </c>
      <c r="N315" s="225"/>
      <c r="O315" s="2">
        <v>3</v>
      </c>
      <c r="P315" s="2" t="s">
        <v>84</v>
      </c>
      <c r="Q315" s="2"/>
      <c r="R315" s="2"/>
    </row>
    <row r="316" spans="1:18" ht="18.75">
      <c r="A316" s="2"/>
      <c r="B316" s="52"/>
      <c r="C316" s="148" t="s">
        <v>325</v>
      </c>
      <c r="D316" s="360"/>
      <c r="E316" s="498"/>
      <c r="F316" s="286" t="s">
        <v>85</v>
      </c>
      <c r="G316" s="305" t="s">
        <v>250</v>
      </c>
      <c r="H316" s="88" t="s">
        <v>239</v>
      </c>
      <c r="I316" s="229" t="s">
        <v>223</v>
      </c>
      <c r="J316" s="291" t="s">
        <v>33</v>
      </c>
      <c r="K316" s="177">
        <v>22</v>
      </c>
      <c r="L316" s="342"/>
      <c r="M316" s="132" t="e">
        <f>VLOOKUP(P316,Pengawas!$B$3:C$59,2)</f>
        <v>#N/A</v>
      </c>
      <c r="N316" s="225"/>
      <c r="O316" s="2">
        <v>3</v>
      </c>
      <c r="P316" s="2" t="s">
        <v>84</v>
      </c>
      <c r="Q316" s="2"/>
      <c r="R316" s="2"/>
    </row>
    <row r="317" spans="1:18" ht="18.75">
      <c r="A317" s="2"/>
      <c r="B317" s="52"/>
      <c r="C317" s="148" t="s">
        <v>134</v>
      </c>
      <c r="D317" s="360"/>
      <c r="E317" s="498"/>
      <c r="F317" s="287" t="s">
        <v>87</v>
      </c>
      <c r="G317" s="291" t="s">
        <v>298</v>
      </c>
      <c r="H317" s="88" t="s">
        <v>239</v>
      </c>
      <c r="I317" s="229" t="s">
        <v>224</v>
      </c>
      <c r="J317" s="291" t="s">
        <v>33</v>
      </c>
      <c r="K317" s="177">
        <v>26</v>
      </c>
      <c r="L317" s="343"/>
      <c r="M317" s="132" t="e">
        <f>VLOOKUP(P317,Pengawas!$B$3:C$59,2)</f>
        <v>#N/A</v>
      </c>
      <c r="N317" s="225"/>
      <c r="O317" s="2">
        <v>3</v>
      </c>
      <c r="P317" s="2" t="s">
        <v>84</v>
      </c>
      <c r="Q317" s="2"/>
      <c r="R317" s="2"/>
    </row>
    <row r="318" spans="1:18" ht="18.75">
      <c r="A318" s="2"/>
      <c r="B318" s="52"/>
      <c r="C318" s="87"/>
      <c r="D318" s="146">
        <v>4</v>
      </c>
      <c r="E318" s="659" t="s">
        <v>125</v>
      </c>
      <c r="F318" s="660"/>
      <c r="G318" s="305" t="s">
        <v>249</v>
      </c>
      <c r="H318" s="53" t="s">
        <v>111</v>
      </c>
      <c r="I318" s="177" t="s">
        <v>155</v>
      </c>
      <c r="J318" s="253" t="s">
        <v>14</v>
      </c>
      <c r="K318" s="53">
        <v>9</v>
      </c>
      <c r="L318" s="178" t="str">
        <f>VLOOKUP(O318,Pengawas!$B$3:$C$59,2)</f>
        <v>Kustanto, S.T, M.Eng</v>
      </c>
      <c r="M318" s="179" t="e">
        <f>VLOOKUP(P318,Pengawas!$B$3:C$59,2)</f>
        <v>#N/A</v>
      </c>
      <c r="N318" s="225"/>
      <c r="O318" s="2">
        <v>23</v>
      </c>
      <c r="P318" s="2" t="s">
        <v>84</v>
      </c>
      <c r="Q318" s="2"/>
      <c r="R318" s="2"/>
    </row>
    <row r="319" spans="1:18" ht="15.75">
      <c r="A319" s="2"/>
      <c r="B319" s="52"/>
      <c r="C319" s="68"/>
      <c r="D319" s="295">
        <v>2</v>
      </c>
      <c r="E319" s="371" t="s">
        <v>244</v>
      </c>
      <c r="F319" s="372"/>
      <c r="G319" s="305" t="s">
        <v>250</v>
      </c>
      <c r="H319" s="53" t="s">
        <v>239</v>
      </c>
      <c r="I319" s="177" t="s">
        <v>151</v>
      </c>
      <c r="J319" s="292" t="s">
        <v>11</v>
      </c>
      <c r="K319" s="53">
        <v>22</v>
      </c>
      <c r="L319" s="296" t="str">
        <f>VLOOKUP(O319,Pengawas!$B$3:$C$59,2)</f>
        <v>Paulus Harsadi, S.Kom, M.Kom</v>
      </c>
      <c r="M319" s="299" t="e">
        <f>VLOOKUP(P319,Pengawas!$B$3:C$59,2)</f>
        <v>#N/A</v>
      </c>
      <c r="N319" s="225"/>
      <c r="O319" s="2">
        <v>30</v>
      </c>
      <c r="P319" s="2" t="s">
        <v>84</v>
      </c>
      <c r="Q319" s="2"/>
      <c r="R319" s="2"/>
    </row>
    <row r="320" spans="1:18" ht="15.75">
      <c r="A320" s="2"/>
      <c r="B320" s="52"/>
      <c r="C320" s="68"/>
      <c r="D320" s="133">
        <v>2</v>
      </c>
      <c r="E320" s="645" t="s">
        <v>126</v>
      </c>
      <c r="F320" s="646"/>
      <c r="G320" s="53" t="s">
        <v>262</v>
      </c>
      <c r="H320" s="88" t="s">
        <v>111</v>
      </c>
      <c r="I320" s="177" t="s">
        <v>143</v>
      </c>
      <c r="J320" s="54" t="s">
        <v>14</v>
      </c>
      <c r="K320" s="53">
        <v>8</v>
      </c>
      <c r="L320" s="128" t="str">
        <f>VLOOKUP(O320,Pengawas!$B$3:$C$59,2)</f>
        <v>Kustanto, S.T, M.Eng</v>
      </c>
      <c r="M320" s="132" t="e">
        <f>VLOOKUP(P320,Pengawas!$B$3:C$59,2)</f>
        <v>#N/A</v>
      </c>
      <c r="N320" s="225"/>
      <c r="O320" s="2">
        <v>23</v>
      </c>
      <c r="P320" s="2" t="s">
        <v>84</v>
      </c>
      <c r="Q320" s="2"/>
      <c r="R320" s="2"/>
    </row>
    <row r="321" spans="1:18" ht="15.75">
      <c r="A321" s="2"/>
      <c r="B321" s="52"/>
      <c r="C321" s="68"/>
      <c r="D321" s="360">
        <v>6</v>
      </c>
      <c r="E321" s="361" t="s">
        <v>168</v>
      </c>
      <c r="F321" s="361"/>
      <c r="G321" s="362" t="s">
        <v>262</v>
      </c>
      <c r="H321" s="88" t="s">
        <v>239</v>
      </c>
      <c r="I321" s="177" t="s">
        <v>166</v>
      </c>
      <c r="J321" s="53" t="s">
        <v>33</v>
      </c>
      <c r="K321" s="53" t="s">
        <v>277</v>
      </c>
      <c r="L321" s="341" t="str">
        <f>VLOOKUP(O321,Pengawas!$B$3:$C$59,2)</f>
        <v>Bramasto Wiryawan Y, S.T, M.MSI</v>
      </c>
      <c r="M321" s="132" t="e">
        <f>VLOOKUP(P321,Pengawas!$B$3:C$59,2)</f>
        <v>#N/A</v>
      </c>
      <c r="N321" s="225"/>
      <c r="O321" s="2">
        <v>11</v>
      </c>
      <c r="P321" s="2" t="s">
        <v>84</v>
      </c>
      <c r="Q321" s="2"/>
      <c r="R321" s="2"/>
    </row>
    <row r="322" spans="1:18" ht="18.75">
      <c r="A322" s="2"/>
      <c r="B322" s="55"/>
      <c r="C322" s="86"/>
      <c r="D322" s="360"/>
      <c r="E322" s="361"/>
      <c r="F322" s="361"/>
      <c r="G322" s="362"/>
      <c r="H322" s="88" t="s">
        <v>239</v>
      </c>
      <c r="I322" s="177" t="s">
        <v>169</v>
      </c>
      <c r="J322" s="53" t="s">
        <v>30</v>
      </c>
      <c r="K322" s="53">
        <v>18</v>
      </c>
      <c r="L322" s="343"/>
      <c r="M322" s="132" t="e">
        <f>VLOOKUP(P322,Pengawas!$B$3:C$59,2)</f>
        <v>#N/A</v>
      </c>
      <c r="N322" s="225"/>
      <c r="O322" s="2">
        <v>31</v>
      </c>
      <c r="P322" s="2" t="s">
        <v>84</v>
      </c>
      <c r="Q322" s="2"/>
      <c r="R322" s="2"/>
    </row>
    <row r="323" spans="1:18" ht="15.75">
      <c r="A323" s="2"/>
      <c r="B323" s="52"/>
      <c r="C323" s="68"/>
      <c r="D323" s="367">
        <v>4</v>
      </c>
      <c r="E323" s="369" t="s">
        <v>99</v>
      </c>
      <c r="F323" s="192" t="s">
        <v>82</v>
      </c>
      <c r="G323" s="306" t="s">
        <v>249</v>
      </c>
      <c r="H323" s="88" t="s">
        <v>129</v>
      </c>
      <c r="I323" s="262" t="s">
        <v>206</v>
      </c>
      <c r="J323" s="54" t="s">
        <v>23</v>
      </c>
      <c r="K323" s="365">
        <v>20</v>
      </c>
      <c r="L323" s="341" t="str">
        <f>VLOOKUP(O323,Pengawas!$B$3:$C$59,2)</f>
        <v>Bebas Widada, S.Si, M.Kom</v>
      </c>
      <c r="M323" s="132" t="e">
        <f>VLOOKUP(P323,Pengawas!$B$3:C$59,2)</f>
        <v>#N/A</v>
      </c>
      <c r="N323" s="225"/>
      <c r="O323" s="2">
        <v>10</v>
      </c>
      <c r="P323" s="2" t="s">
        <v>84</v>
      </c>
      <c r="Q323" s="2"/>
      <c r="R323" s="2"/>
    </row>
    <row r="324" spans="1:18" ht="15.75">
      <c r="A324" s="2"/>
      <c r="B324" s="52"/>
      <c r="C324" s="68"/>
      <c r="D324" s="367"/>
      <c r="E324" s="369"/>
      <c r="F324" s="192" t="s">
        <v>85</v>
      </c>
      <c r="G324" s="305" t="s">
        <v>250</v>
      </c>
      <c r="H324" s="88" t="s">
        <v>129</v>
      </c>
      <c r="I324" s="262" t="s">
        <v>206</v>
      </c>
      <c r="J324" s="54" t="s">
        <v>23</v>
      </c>
      <c r="K324" s="366"/>
      <c r="L324" s="342"/>
      <c r="M324" s="132" t="e">
        <f>VLOOKUP(P324,Pengawas!$B$3:C$59,2)</f>
        <v>#N/A</v>
      </c>
      <c r="N324" s="225"/>
      <c r="O324" s="2">
        <v>10</v>
      </c>
      <c r="P324" s="2" t="s">
        <v>84</v>
      </c>
      <c r="Q324" s="2"/>
      <c r="R324" s="2"/>
    </row>
    <row r="325" spans="1:18" ht="18.75">
      <c r="A325" s="2"/>
      <c r="B325" s="52"/>
      <c r="C325" s="87"/>
      <c r="D325" s="367"/>
      <c r="E325" s="369"/>
      <c r="F325" s="249" t="s">
        <v>87</v>
      </c>
      <c r="G325" s="291" t="s">
        <v>298</v>
      </c>
      <c r="H325" s="88" t="s">
        <v>129</v>
      </c>
      <c r="I325" s="177" t="s">
        <v>207</v>
      </c>
      <c r="J325" s="54" t="s">
        <v>23</v>
      </c>
      <c r="K325" s="365" t="s">
        <v>297</v>
      </c>
      <c r="L325" s="342"/>
      <c r="M325" s="132" t="e">
        <f>VLOOKUP(P325,Pengawas!$B$3:C$59,2)</f>
        <v>#N/A</v>
      </c>
      <c r="N325" s="225"/>
      <c r="O325" s="2">
        <v>10</v>
      </c>
      <c r="P325" s="2" t="s">
        <v>84</v>
      </c>
      <c r="Q325" s="2"/>
      <c r="R325" s="2"/>
    </row>
    <row r="326" spans="1:18" ht="18.75">
      <c r="A326" s="2"/>
      <c r="B326" s="52"/>
      <c r="C326" s="87"/>
      <c r="D326" s="368"/>
      <c r="E326" s="370"/>
      <c r="F326" s="310" t="s">
        <v>121</v>
      </c>
      <c r="G326" s="330" t="s">
        <v>296</v>
      </c>
      <c r="H326" s="88" t="s">
        <v>135</v>
      </c>
      <c r="I326" s="177" t="s">
        <v>199</v>
      </c>
      <c r="J326" s="54" t="s">
        <v>23</v>
      </c>
      <c r="K326" s="366"/>
      <c r="L326" s="343"/>
      <c r="M326" s="132" t="e">
        <f>VLOOKUP(P326,Pengawas!$B$3:C$59,2)</f>
        <v>#N/A</v>
      </c>
      <c r="N326" s="225"/>
      <c r="O326" s="2">
        <v>10</v>
      </c>
      <c r="P326" s="2" t="s">
        <v>84</v>
      </c>
      <c r="Q326" s="2"/>
      <c r="R326" s="2"/>
    </row>
    <row r="327" spans="1:18" ht="18.75">
      <c r="A327" s="2"/>
      <c r="B327" s="52"/>
      <c r="C327" s="86"/>
      <c r="D327" s="309">
        <v>4</v>
      </c>
      <c r="E327" s="611" t="s">
        <v>255</v>
      </c>
      <c r="F327" s="611"/>
      <c r="G327" s="291" t="s">
        <v>260</v>
      </c>
      <c r="H327" s="88" t="s">
        <v>111</v>
      </c>
      <c r="I327" s="177" t="s">
        <v>155</v>
      </c>
      <c r="J327" s="292" t="s">
        <v>11</v>
      </c>
      <c r="K327" s="53">
        <v>9</v>
      </c>
      <c r="L327" s="128" t="str">
        <f>VLOOKUP(O327,Pengawas!$B$3:$C$59,2)</f>
        <v>Sri Tomo, S.T, M.Kom</v>
      </c>
      <c r="M327" s="132" t="e">
        <f>VLOOKUP(P327,Pengawas!$B$3:C$59,2)</f>
        <v>#N/A</v>
      </c>
      <c r="N327" s="225"/>
      <c r="O327" s="2">
        <v>44</v>
      </c>
      <c r="P327" s="2" t="s">
        <v>84</v>
      </c>
      <c r="Q327" s="2"/>
      <c r="R327" s="2"/>
    </row>
    <row r="328" spans="1:18" ht="18.75">
      <c r="A328" s="2"/>
      <c r="B328" s="55"/>
      <c r="C328" s="86"/>
      <c r="D328" s="309" t="s">
        <v>200</v>
      </c>
      <c r="E328" s="520" t="s">
        <v>229</v>
      </c>
      <c r="F328" s="485"/>
      <c r="G328" s="362" t="s">
        <v>296</v>
      </c>
      <c r="H328" s="88" t="s">
        <v>129</v>
      </c>
      <c r="I328" s="177" t="s">
        <v>157</v>
      </c>
      <c r="J328" s="365" t="s">
        <v>30</v>
      </c>
      <c r="K328" s="177">
        <v>18</v>
      </c>
      <c r="L328" s="341" t="str">
        <f>VLOOKUP(O328,Pengawas!$B$3:$C$59,2)</f>
        <v>Didik Nugroho, S. Kom, M.Kom</v>
      </c>
      <c r="M328" s="132" t="e">
        <f>VLOOKUP(P328,Pengawas!$B$3:C$59,2)</f>
        <v>#N/A</v>
      </c>
      <c r="N328" s="225"/>
      <c r="O328" s="2">
        <v>13</v>
      </c>
      <c r="P328" s="2" t="s">
        <v>84</v>
      </c>
      <c r="Q328" s="2"/>
      <c r="R328" s="2"/>
    </row>
    <row r="329" spans="1:18" ht="18.75">
      <c r="A329" s="2"/>
      <c r="B329" s="55"/>
      <c r="C329" s="86"/>
      <c r="D329" s="309" t="s">
        <v>265</v>
      </c>
      <c r="E329" s="521"/>
      <c r="F329" s="487"/>
      <c r="G329" s="362"/>
      <c r="H329" s="53" t="s">
        <v>239</v>
      </c>
      <c r="I329" s="177" t="s">
        <v>208</v>
      </c>
      <c r="J329" s="366"/>
      <c r="K329" s="177">
        <v>0</v>
      </c>
      <c r="L329" s="343"/>
      <c r="M329" s="132" t="e">
        <f>VLOOKUP(P329,Pengawas!$B$3:C$59,2)</f>
        <v>#N/A</v>
      </c>
      <c r="N329" s="225"/>
      <c r="O329" s="2" t="s">
        <v>84</v>
      </c>
      <c r="P329" s="2" t="s">
        <v>84</v>
      </c>
      <c r="Q329" s="2"/>
      <c r="R329" s="2"/>
    </row>
    <row r="330" spans="1:18" ht="15.75">
      <c r="A330" s="2"/>
      <c r="B330" s="52"/>
      <c r="C330" s="68"/>
      <c r="D330" s="309"/>
      <c r="E330" s="693"/>
      <c r="F330" s="694"/>
      <c r="G330" s="291"/>
      <c r="H330" s="88"/>
      <c r="I330" s="130"/>
      <c r="J330" s="305"/>
      <c r="K330" s="53"/>
      <c r="L330" s="156"/>
      <c r="M330" s="299"/>
      <c r="N330" s="225"/>
      <c r="O330" s="2"/>
      <c r="P330" s="2"/>
      <c r="Q330" s="2"/>
      <c r="R330" s="2"/>
    </row>
    <row r="331" spans="1:18" ht="20.25">
      <c r="A331" s="2"/>
      <c r="B331" s="55"/>
      <c r="C331" s="86"/>
      <c r="D331" s="460" t="s">
        <v>89</v>
      </c>
      <c r="E331" s="461"/>
      <c r="F331" s="461"/>
      <c r="G331" s="461"/>
      <c r="H331" s="462"/>
      <c r="I331" s="462"/>
      <c r="J331" s="462"/>
      <c r="K331" s="462"/>
      <c r="L331" s="462"/>
      <c r="M331" s="462"/>
      <c r="N331" s="225"/>
      <c r="O331" s="2" t="s">
        <v>84</v>
      </c>
      <c r="P331" s="2" t="s">
        <v>84</v>
      </c>
      <c r="Q331" s="2"/>
      <c r="R331" s="2"/>
    </row>
    <row r="332" spans="1:18" ht="15">
      <c r="A332" s="2"/>
      <c r="B332" s="55"/>
      <c r="C332" s="373" t="s">
        <v>309</v>
      </c>
      <c r="D332" s="571" t="s">
        <v>200</v>
      </c>
      <c r="E332" s="424" t="s">
        <v>225</v>
      </c>
      <c r="F332" s="424"/>
      <c r="G332" s="362" t="s">
        <v>254</v>
      </c>
      <c r="H332" s="88" t="s">
        <v>135</v>
      </c>
      <c r="I332" s="177" t="s">
        <v>152</v>
      </c>
      <c r="J332" s="363" t="s">
        <v>31</v>
      </c>
      <c r="K332" s="177">
        <v>0</v>
      </c>
      <c r="L332" s="341" t="str">
        <f>VLOOKUP(O332,Pengawas!$B$3:$C$59,2)</f>
        <v>Cinthia Annisa Vinahapsari, S.Sos, M.B.A</v>
      </c>
      <c r="M332" s="132" t="e">
        <f>VLOOKUP(P332,Pengawas!$B$3:C$59,2)</f>
        <v>#N/A</v>
      </c>
      <c r="N332" s="225"/>
      <c r="O332" s="2">
        <v>41</v>
      </c>
      <c r="P332" s="2" t="s">
        <v>84</v>
      </c>
      <c r="Q332" s="2"/>
      <c r="R332" s="2"/>
    </row>
    <row r="333" spans="1:18" ht="20.25" customHeight="1">
      <c r="A333" s="2"/>
      <c r="B333" s="55"/>
      <c r="C333" s="373"/>
      <c r="D333" s="571"/>
      <c r="E333" s="424"/>
      <c r="F333" s="424"/>
      <c r="G333" s="362"/>
      <c r="H333" s="88" t="s">
        <v>135</v>
      </c>
      <c r="I333" s="177" t="s">
        <v>181</v>
      </c>
      <c r="J333" s="364"/>
      <c r="K333" s="177">
        <v>3</v>
      </c>
      <c r="L333" s="343"/>
      <c r="M333" s="132" t="e">
        <f>VLOOKUP(P333,Pengawas!$B$3:C$59,2)</f>
        <v>#N/A</v>
      </c>
      <c r="N333" s="225"/>
      <c r="O333" s="2" t="s">
        <v>84</v>
      </c>
      <c r="P333" s="2" t="s">
        <v>84</v>
      </c>
      <c r="Q333" s="2"/>
      <c r="R333" s="2"/>
    </row>
    <row r="334" spans="1:18" ht="20.25" customHeight="1">
      <c r="A334" s="2"/>
      <c r="B334" s="55"/>
      <c r="C334" s="147" t="s">
        <v>59</v>
      </c>
      <c r="D334" s="309">
        <v>2</v>
      </c>
      <c r="E334" s="303" t="s">
        <v>338</v>
      </c>
      <c r="F334" s="288" t="s">
        <v>82</v>
      </c>
      <c r="G334" s="88" t="s">
        <v>339</v>
      </c>
      <c r="H334" s="88" t="s">
        <v>111</v>
      </c>
      <c r="I334" s="177" t="s">
        <v>194</v>
      </c>
      <c r="J334" s="298" t="s">
        <v>33</v>
      </c>
      <c r="K334" s="53">
        <v>8</v>
      </c>
      <c r="L334" s="128" t="str">
        <f>VLOOKUP(O334,Pengawas!$B$3:$C$59,2)</f>
        <v>Arumsari, S.Pd, M.Pd</v>
      </c>
      <c r="M334" s="132" t="e">
        <f>VLOOKUP(P334,Pengawas!$B$3:C$59,2)</f>
        <v>#N/A</v>
      </c>
      <c r="N334" s="225"/>
      <c r="O334" s="2">
        <v>3</v>
      </c>
      <c r="P334" s="2" t="s">
        <v>84</v>
      </c>
      <c r="Q334" s="2"/>
      <c r="R334" s="2"/>
    </row>
    <row r="335" spans="1:18" ht="18.75">
      <c r="A335" s="2"/>
      <c r="B335" s="55"/>
      <c r="C335" s="148" t="s">
        <v>325</v>
      </c>
      <c r="D335" s="360">
        <v>2</v>
      </c>
      <c r="E335" s="354" t="s">
        <v>338</v>
      </c>
      <c r="F335" s="517" t="s">
        <v>85</v>
      </c>
      <c r="G335" s="565" t="s">
        <v>254</v>
      </c>
      <c r="H335" s="53" t="s">
        <v>111</v>
      </c>
      <c r="I335" s="177" t="s">
        <v>228</v>
      </c>
      <c r="J335" s="365" t="s">
        <v>33</v>
      </c>
      <c r="K335" s="177">
        <v>3</v>
      </c>
      <c r="L335" s="341" t="str">
        <f>VLOOKUP(O335,Pengawas!$B$3:$C$59,2)</f>
        <v>Arumsari, S.Pd, M.Pd</v>
      </c>
      <c r="M335" s="132" t="e">
        <f>VLOOKUP(P335,Pengawas!$B$3:C$59,2)</f>
        <v>#N/A</v>
      </c>
      <c r="N335" s="225"/>
      <c r="O335" s="2">
        <v>3</v>
      </c>
      <c r="P335" s="2" t="s">
        <v>84</v>
      </c>
      <c r="Q335" s="2"/>
      <c r="R335" s="2"/>
    </row>
    <row r="336" spans="1:18" ht="18.75">
      <c r="A336" s="2"/>
      <c r="B336" s="56"/>
      <c r="C336" s="150" t="s">
        <v>134</v>
      </c>
      <c r="D336" s="360"/>
      <c r="E336" s="355"/>
      <c r="F336" s="517"/>
      <c r="G336" s="403"/>
      <c r="H336" s="53" t="s">
        <v>239</v>
      </c>
      <c r="I336" s="177" t="s">
        <v>177</v>
      </c>
      <c r="J336" s="366"/>
      <c r="K336" s="177">
        <v>8</v>
      </c>
      <c r="L336" s="343"/>
      <c r="M336" s="132" t="e">
        <f>VLOOKUP(P336,Pengawas!$B$3:C$59,2)</f>
        <v>#N/A</v>
      </c>
      <c r="N336" s="225"/>
      <c r="O336" s="2" t="s">
        <v>84</v>
      </c>
      <c r="P336" s="2" t="s">
        <v>84</v>
      </c>
      <c r="Q336" s="2"/>
    </row>
    <row r="337" spans="1:18" ht="18.75">
      <c r="A337" s="2"/>
      <c r="B337" s="52"/>
      <c r="C337" s="86"/>
      <c r="D337" s="307">
        <v>4</v>
      </c>
      <c r="E337" s="652" t="s">
        <v>255</v>
      </c>
      <c r="F337" s="653"/>
      <c r="G337" s="318" t="s">
        <v>242</v>
      </c>
      <c r="H337" s="53" t="s">
        <v>111</v>
      </c>
      <c r="I337" s="177" t="s">
        <v>184</v>
      </c>
      <c r="J337" s="54" t="s">
        <v>11</v>
      </c>
      <c r="K337" s="53">
        <v>2</v>
      </c>
      <c r="L337" s="128" t="str">
        <f>VLOOKUP(O337,Pengawas!$B$3:$C$59,2)</f>
        <v>Sri Tomo, S.T, M.Kom</v>
      </c>
      <c r="M337" s="132" t="e">
        <f>VLOOKUP(P337,Pengawas!$B$3:C$59,2)</f>
        <v>#N/A</v>
      </c>
      <c r="N337" s="225"/>
      <c r="O337" s="2">
        <v>44</v>
      </c>
      <c r="P337" s="2" t="s">
        <v>84</v>
      </c>
      <c r="Q337" s="2"/>
      <c r="R337" s="2"/>
    </row>
    <row r="338" spans="1:18" ht="18.75">
      <c r="A338" s="2"/>
      <c r="B338" s="55"/>
      <c r="C338" s="86"/>
      <c r="D338" s="309" t="s">
        <v>200</v>
      </c>
      <c r="E338" s="520" t="s">
        <v>299</v>
      </c>
      <c r="F338" s="485"/>
      <c r="G338" s="362" t="s">
        <v>242</v>
      </c>
      <c r="H338" s="88" t="s">
        <v>129</v>
      </c>
      <c r="I338" s="177" t="s">
        <v>186</v>
      </c>
      <c r="J338" s="365" t="s">
        <v>30</v>
      </c>
      <c r="K338" s="177">
        <v>4</v>
      </c>
      <c r="L338" s="341" t="str">
        <f>VLOOKUP(O338,Pengawas!$B$3:$C$59,2)</f>
        <v>Didik Nugroho, S. Kom, M.Kom</v>
      </c>
      <c r="M338" s="132" t="e">
        <f>VLOOKUP(P338,Pengawas!$B$3:C$59,2)</f>
        <v>#N/A</v>
      </c>
      <c r="N338" s="225"/>
      <c r="O338" s="2">
        <v>13</v>
      </c>
      <c r="P338" s="2" t="s">
        <v>84</v>
      </c>
      <c r="Q338" s="2"/>
      <c r="R338" s="2"/>
    </row>
    <row r="339" spans="1:18" ht="18.75">
      <c r="A339" s="2"/>
      <c r="B339" s="55"/>
      <c r="C339" s="86"/>
      <c r="D339" s="309" t="s">
        <v>265</v>
      </c>
      <c r="E339" s="521"/>
      <c r="F339" s="487"/>
      <c r="G339" s="362"/>
      <c r="H339" s="53" t="s">
        <v>239</v>
      </c>
      <c r="I339" s="322" t="s">
        <v>187</v>
      </c>
      <c r="J339" s="366"/>
      <c r="K339" s="177" t="s">
        <v>294</v>
      </c>
      <c r="L339" s="343"/>
      <c r="M339" s="132" t="e">
        <f>VLOOKUP(P339,Pengawas!$B$3:C$59,2)</f>
        <v>#N/A</v>
      </c>
      <c r="N339" s="225"/>
      <c r="O339" s="2" t="s">
        <v>84</v>
      </c>
      <c r="P339" s="2" t="s">
        <v>84</v>
      </c>
      <c r="Q339" s="2"/>
      <c r="R339" s="2"/>
    </row>
    <row r="340" spans="1:18" ht="18.75">
      <c r="A340" s="2"/>
      <c r="B340" s="55"/>
      <c r="C340" s="86"/>
      <c r="D340" s="500">
        <v>2</v>
      </c>
      <c r="E340" s="433" t="s">
        <v>333</v>
      </c>
      <c r="F340" s="515" t="s">
        <v>82</v>
      </c>
      <c r="G340" s="344" t="s">
        <v>242</v>
      </c>
      <c r="H340" s="316" t="s">
        <v>111</v>
      </c>
      <c r="I340" s="177" t="s">
        <v>174</v>
      </c>
      <c r="J340" s="501" t="s">
        <v>13</v>
      </c>
      <c r="K340" s="53">
        <v>2</v>
      </c>
      <c r="L340" s="341" t="str">
        <f>VLOOKUP(O340,Pengawas!$B$3:$C$59,2)</f>
        <v>Dwi Remawati, S.Kom, M.Kom</v>
      </c>
      <c r="M340" s="379" t="e">
        <f>VLOOKUP(P340,Pengawas!$B$3:C$59,2)</f>
        <v>#N/A</v>
      </c>
      <c r="N340" s="225"/>
      <c r="O340" s="2">
        <v>12</v>
      </c>
      <c r="P340" s="2" t="s">
        <v>84</v>
      </c>
      <c r="Q340" s="2"/>
      <c r="R340" s="2"/>
    </row>
    <row r="341" spans="1:18" ht="18.75">
      <c r="A341" s="2"/>
      <c r="B341" s="55"/>
      <c r="C341" s="86"/>
      <c r="D341" s="367"/>
      <c r="E341" s="434"/>
      <c r="F341" s="516"/>
      <c r="G341" s="432"/>
      <c r="H341" s="88" t="s">
        <v>239</v>
      </c>
      <c r="I341" s="177" t="s">
        <v>178</v>
      </c>
      <c r="J341" s="502"/>
      <c r="K341" s="53">
        <v>13</v>
      </c>
      <c r="L341" s="343"/>
      <c r="M341" s="380"/>
      <c r="N341" s="225"/>
      <c r="O341" s="2" t="s">
        <v>84</v>
      </c>
      <c r="P341" s="2" t="s">
        <v>84</v>
      </c>
      <c r="Q341" s="2"/>
      <c r="R341" s="2"/>
    </row>
    <row r="342" spans="1:18" ht="18.75">
      <c r="A342" s="2"/>
      <c r="B342" s="52"/>
      <c r="C342" s="86"/>
      <c r="D342" s="307">
        <v>6</v>
      </c>
      <c r="E342" s="359" t="s">
        <v>168</v>
      </c>
      <c r="F342" s="359"/>
      <c r="G342" s="327" t="s">
        <v>241</v>
      </c>
      <c r="H342" s="305" t="s">
        <v>239</v>
      </c>
      <c r="I342" s="262" t="s">
        <v>221</v>
      </c>
      <c r="J342" s="305" t="s">
        <v>33</v>
      </c>
      <c r="K342" s="305" t="s">
        <v>102</v>
      </c>
      <c r="L342" s="293" t="str">
        <f>VLOOKUP(O342,Pengawas!$B$3:$C$59,2)</f>
        <v>Bramasto Wiryawan Y, S.T, M.MSI</v>
      </c>
      <c r="M342" s="299" t="e">
        <f>VLOOKUP(P342,Pengawas!$B$3:C$59,2)</f>
        <v>#N/A</v>
      </c>
      <c r="N342" s="225"/>
      <c r="O342" s="2">
        <v>11</v>
      </c>
      <c r="P342" s="2" t="s">
        <v>84</v>
      </c>
      <c r="Q342" s="2"/>
      <c r="R342" s="2"/>
    </row>
    <row r="343" spans="1:18" ht="19.5" thickBot="1">
      <c r="A343" s="2"/>
      <c r="B343" s="270"/>
      <c r="C343" s="271"/>
      <c r="D343" s="272"/>
      <c r="E343" s="695"/>
      <c r="F343" s="695"/>
      <c r="G343" s="272"/>
      <c r="H343" s="272"/>
      <c r="I343" s="272"/>
      <c r="J343" s="272"/>
      <c r="K343" s="272"/>
      <c r="L343" s="272"/>
      <c r="M343" s="272"/>
      <c r="O343" s="2" t="s">
        <v>84</v>
      </c>
      <c r="P343" s="2" t="s">
        <v>84</v>
      </c>
      <c r="Q343" s="2"/>
      <c r="R343" s="2"/>
    </row>
    <row r="346" spans="1:18" ht="13.5" thickBot="1"/>
    <row r="347" spans="1:18" ht="15">
      <c r="A347" s="2"/>
      <c r="B347" s="85"/>
      <c r="C347" s="467" t="s">
        <v>96</v>
      </c>
      <c r="D347" s="468"/>
      <c r="E347" s="2"/>
      <c r="F347" s="2"/>
      <c r="G347" s="2"/>
      <c r="H347" s="2"/>
      <c r="I347" s="2"/>
      <c r="J347" s="2"/>
      <c r="K347" s="2"/>
      <c r="L347" s="2"/>
      <c r="M347" s="3"/>
      <c r="N347" s="225"/>
      <c r="O347" s="2" t="s">
        <v>84</v>
      </c>
      <c r="P347" s="2" t="s">
        <v>84</v>
      </c>
      <c r="Q347" s="2"/>
      <c r="R347" s="2"/>
    </row>
    <row r="348" spans="1:18" ht="15" thickBot="1">
      <c r="A348" s="2"/>
      <c r="B348" s="36"/>
      <c r="C348" s="469"/>
      <c r="D348" s="470"/>
      <c r="E348" s="471"/>
      <c r="F348" s="472"/>
      <c r="G348" s="472"/>
      <c r="H348" s="319"/>
      <c r="I348" s="319"/>
      <c r="J348" s="37"/>
      <c r="K348" s="38"/>
      <c r="L348" s="38"/>
      <c r="M348" s="2"/>
      <c r="N348" s="5"/>
      <c r="O348" s="2" t="s">
        <v>84</v>
      </c>
      <c r="P348" s="2" t="s">
        <v>84</v>
      </c>
      <c r="Q348" s="2"/>
      <c r="R348" s="2"/>
    </row>
    <row r="349" spans="1:18" ht="14.25">
      <c r="A349" s="2"/>
      <c r="B349" s="39" t="s">
        <v>0</v>
      </c>
      <c r="C349" s="40" t="s">
        <v>69</v>
      </c>
      <c r="D349" s="510" t="s">
        <v>70</v>
      </c>
      <c r="E349" s="477" t="s">
        <v>71</v>
      </c>
      <c r="F349" s="478"/>
      <c r="G349" s="464" t="s">
        <v>72</v>
      </c>
      <c r="H349" s="466" t="s">
        <v>73</v>
      </c>
      <c r="I349" s="464" t="s">
        <v>3</v>
      </c>
      <c r="J349" s="466" t="s">
        <v>74</v>
      </c>
      <c r="K349" s="41" t="s">
        <v>75</v>
      </c>
      <c r="L349" s="701" t="s">
        <v>341</v>
      </c>
      <c r="M349" s="702"/>
      <c r="N349" s="2"/>
      <c r="O349" s="2" t="s">
        <v>84</v>
      </c>
      <c r="P349" s="2" t="s">
        <v>84</v>
      </c>
      <c r="Q349" s="2"/>
      <c r="R349" s="2"/>
    </row>
    <row r="350" spans="1:18" ht="15" thickBot="1">
      <c r="A350" s="2"/>
      <c r="B350" s="42" t="s">
        <v>78</v>
      </c>
      <c r="C350" s="43" t="s">
        <v>79</v>
      </c>
      <c r="D350" s="465"/>
      <c r="E350" s="479"/>
      <c r="F350" s="480"/>
      <c r="G350" s="465"/>
      <c r="H350" s="465"/>
      <c r="I350" s="465"/>
      <c r="J350" s="465"/>
      <c r="K350" s="44" t="s">
        <v>80</v>
      </c>
      <c r="L350" s="703"/>
      <c r="M350" s="704"/>
      <c r="N350" s="2"/>
      <c r="O350" s="2" t="s">
        <v>84</v>
      </c>
      <c r="P350" s="2" t="s">
        <v>84</v>
      </c>
      <c r="Q350" s="2"/>
      <c r="R350" s="2"/>
    </row>
    <row r="351" spans="1:18" ht="21.75" customHeight="1" thickTop="1" thickBot="1">
      <c r="A351" s="2"/>
      <c r="B351" s="52"/>
      <c r="C351" s="59"/>
      <c r="D351" s="104"/>
      <c r="E351" s="641"/>
      <c r="F351" s="642"/>
      <c r="G351" s="105"/>
      <c r="H351" s="106"/>
      <c r="I351" s="106"/>
      <c r="J351" s="106"/>
      <c r="K351" s="260"/>
      <c r="L351" s="650" t="s">
        <v>92</v>
      </c>
      <c r="M351" s="651"/>
      <c r="N351" s="225"/>
      <c r="O351" s="2" t="s">
        <v>84</v>
      </c>
      <c r="P351" s="2" t="s">
        <v>84</v>
      </c>
      <c r="Q351" s="2"/>
      <c r="R351" s="2"/>
    </row>
    <row r="352" spans="1:18" ht="18.75">
      <c r="A352" s="2"/>
      <c r="B352" s="52">
        <v>10</v>
      </c>
      <c r="C352" s="147" t="s">
        <v>98</v>
      </c>
      <c r="D352" s="438">
        <v>4</v>
      </c>
      <c r="E352" s="352" t="s">
        <v>188</v>
      </c>
      <c r="F352" s="638"/>
      <c r="G352" s="362" t="s">
        <v>250</v>
      </c>
      <c r="H352" s="53" t="s">
        <v>239</v>
      </c>
      <c r="I352" s="229" t="s">
        <v>208</v>
      </c>
      <c r="J352" s="291" t="s">
        <v>31</v>
      </c>
      <c r="K352" s="291" t="s">
        <v>108</v>
      </c>
      <c r="L352" s="715" t="str">
        <f>VLOOKUP(O352,Pengawas!$B$3:$C$59,2)</f>
        <v>Retno Tri Vulandari, S.Si, M.Si</v>
      </c>
      <c r="M352" s="261" t="e">
        <f>VLOOKUP(P352,Pengawas!$B$3:C$59,2)</f>
        <v>#N/A</v>
      </c>
      <c r="N352" s="225"/>
      <c r="O352" s="2">
        <v>32</v>
      </c>
      <c r="P352" s="2" t="s">
        <v>84</v>
      </c>
      <c r="Q352" s="2"/>
      <c r="R352" s="2"/>
    </row>
    <row r="353" spans="1:18" ht="18.75">
      <c r="A353" s="2"/>
      <c r="B353" s="55"/>
      <c r="C353" s="148" t="s">
        <v>326</v>
      </c>
      <c r="D353" s="368"/>
      <c r="E353" s="486"/>
      <c r="F353" s="487"/>
      <c r="G353" s="391"/>
      <c r="H353" s="53" t="s">
        <v>239</v>
      </c>
      <c r="I353" s="229" t="s">
        <v>209</v>
      </c>
      <c r="J353" s="291" t="s">
        <v>30</v>
      </c>
      <c r="K353" s="291">
        <v>21</v>
      </c>
      <c r="L353" s="716"/>
      <c r="M353" s="132" t="e">
        <f>VLOOKUP(P353,Pengawas!$B$3:C$59,2)</f>
        <v>#N/A</v>
      </c>
      <c r="N353" s="225"/>
      <c r="O353" s="2">
        <v>46</v>
      </c>
      <c r="P353" s="2" t="s">
        <v>84</v>
      </c>
      <c r="Q353" s="2"/>
      <c r="R353" s="2"/>
    </row>
    <row r="354" spans="1:18" ht="18.75">
      <c r="A354" s="2"/>
      <c r="B354" s="55"/>
      <c r="C354" s="148" t="s">
        <v>134</v>
      </c>
      <c r="D354" s="420">
        <v>4</v>
      </c>
      <c r="E354" s="459" t="s">
        <v>226</v>
      </c>
      <c r="F354" s="459"/>
      <c r="G354" s="362" t="s">
        <v>260</v>
      </c>
      <c r="H354" s="88" t="s">
        <v>239</v>
      </c>
      <c r="I354" s="177" t="s">
        <v>208</v>
      </c>
      <c r="J354" s="305" t="s">
        <v>33</v>
      </c>
      <c r="K354" s="53" t="s">
        <v>122</v>
      </c>
      <c r="L354" s="341" t="str">
        <f>VLOOKUP(O354,Pengawas!$B$3:$C$59,2)</f>
        <v>Iwan Ady Prabowo, S.Kom, M.Kom</v>
      </c>
      <c r="M354" s="299" t="e">
        <f>VLOOKUP(P354,Pengawas!$B$3:C$59,2)</f>
        <v>#N/A</v>
      </c>
      <c r="N354" s="225"/>
      <c r="O354" s="2">
        <v>22</v>
      </c>
      <c r="P354" s="2" t="s">
        <v>84</v>
      </c>
      <c r="Q354" s="2"/>
      <c r="R354" s="2"/>
    </row>
    <row r="355" spans="1:18" ht="18.75">
      <c r="A355" s="2"/>
      <c r="B355" s="55"/>
      <c r="C355" s="86"/>
      <c r="D355" s="509"/>
      <c r="E355" s="459"/>
      <c r="F355" s="459"/>
      <c r="G355" s="362"/>
      <c r="H355" s="88" t="s">
        <v>239</v>
      </c>
      <c r="I355" s="177" t="s">
        <v>209</v>
      </c>
      <c r="J355" s="53" t="s">
        <v>30</v>
      </c>
      <c r="K355" s="53">
        <v>34</v>
      </c>
      <c r="L355" s="342"/>
      <c r="M355" s="132" t="e">
        <f>VLOOKUP(P355,Pengawas!$B$3:C$59,2)</f>
        <v>#N/A</v>
      </c>
      <c r="N355" s="225"/>
      <c r="O355" s="2">
        <v>9</v>
      </c>
      <c r="P355" s="2" t="s">
        <v>84</v>
      </c>
      <c r="Q355" s="2"/>
      <c r="R355" s="2"/>
    </row>
    <row r="356" spans="1:18" ht="18.75">
      <c r="A356" s="2"/>
      <c r="B356" s="55"/>
      <c r="C356" s="86"/>
      <c r="D356" s="331" t="s">
        <v>50</v>
      </c>
      <c r="E356" s="627"/>
      <c r="F356" s="627"/>
      <c r="G356" s="391"/>
      <c r="H356" s="326" t="s">
        <v>129</v>
      </c>
      <c r="I356" s="177" t="s">
        <v>162</v>
      </c>
      <c r="J356" s="53" t="s">
        <v>31</v>
      </c>
      <c r="K356" s="53">
        <v>16</v>
      </c>
      <c r="L356" s="343"/>
      <c r="M356" s="132" t="e">
        <f>VLOOKUP(P356,Pengawas!$B$3:C$59,2)</f>
        <v>#N/A</v>
      </c>
      <c r="N356" s="225"/>
      <c r="O356" s="2">
        <v>13</v>
      </c>
      <c r="P356" s="2" t="s">
        <v>84</v>
      </c>
      <c r="Q356" s="2"/>
      <c r="R356" s="2"/>
    </row>
    <row r="357" spans="1:18" ht="18.75">
      <c r="A357" s="2"/>
      <c r="B357" s="55"/>
      <c r="C357" s="86"/>
      <c r="D357" s="309" t="s">
        <v>200</v>
      </c>
      <c r="E357" s="348" t="s">
        <v>336</v>
      </c>
      <c r="F357" s="350" t="s">
        <v>258</v>
      </c>
      <c r="G357" s="362" t="s">
        <v>266</v>
      </c>
      <c r="H357" s="88" t="s">
        <v>135</v>
      </c>
      <c r="I357" s="177" t="s">
        <v>199</v>
      </c>
      <c r="J357" s="514" t="s">
        <v>12</v>
      </c>
      <c r="K357" s="306">
        <v>1</v>
      </c>
      <c r="L357" s="342" t="str">
        <f>VLOOKUP(O357,Pengawas!$B$3:$C$59,2)</f>
        <v>Budi Hartanto, S.Kom, M.Kom</v>
      </c>
      <c r="M357" s="379" t="e">
        <f>VLOOKUP(P357,Pengawas!$B$3:C$59,2)</f>
        <v>#N/A</v>
      </c>
      <c r="N357" s="225"/>
      <c r="O357" s="2">
        <v>8</v>
      </c>
      <c r="P357" s="2" t="s">
        <v>84</v>
      </c>
      <c r="Q357" s="2"/>
      <c r="R357" s="2"/>
    </row>
    <row r="358" spans="1:18" ht="18.75">
      <c r="A358" s="2"/>
      <c r="B358" s="55"/>
      <c r="C358" s="86"/>
      <c r="D358" s="309" t="s">
        <v>50</v>
      </c>
      <c r="E358" s="349"/>
      <c r="F358" s="351"/>
      <c r="G358" s="391"/>
      <c r="H358" s="88" t="s">
        <v>129</v>
      </c>
      <c r="I358" s="177" t="s">
        <v>263</v>
      </c>
      <c r="J358" s="502"/>
      <c r="K358" s="53">
        <v>19</v>
      </c>
      <c r="L358" s="343"/>
      <c r="M358" s="380"/>
      <c r="N358" s="225"/>
      <c r="O358" s="2" t="s">
        <v>84</v>
      </c>
      <c r="P358" s="2" t="s">
        <v>84</v>
      </c>
      <c r="Q358" s="2"/>
      <c r="R358" s="2"/>
    </row>
    <row r="359" spans="1:18" ht="18.75">
      <c r="A359" s="2"/>
      <c r="B359" s="55"/>
      <c r="C359" s="86"/>
      <c r="D359" s="360">
        <v>6</v>
      </c>
      <c r="E359" s="424" t="s">
        <v>237</v>
      </c>
      <c r="F359" s="424"/>
      <c r="G359" s="362" t="s">
        <v>266</v>
      </c>
      <c r="H359" s="291" t="s">
        <v>239</v>
      </c>
      <c r="I359" s="177" t="s">
        <v>166</v>
      </c>
      <c r="J359" s="365" t="s">
        <v>35</v>
      </c>
      <c r="K359" s="53">
        <v>20</v>
      </c>
      <c r="L359" s="341" t="str">
        <f>VLOOKUP(O359,Pengawas!$B$3:$C$59,2)</f>
        <v>Yuli Windiyanti, M.Pd</v>
      </c>
      <c r="M359" s="132" t="e">
        <f>VLOOKUP(P359,Pengawas!$B$3:C$59,2)</f>
        <v>#N/A</v>
      </c>
      <c r="N359" s="225"/>
      <c r="O359" s="2">
        <v>56</v>
      </c>
      <c r="P359" s="2" t="s">
        <v>84</v>
      </c>
      <c r="Q359" s="2"/>
      <c r="R359" s="2"/>
    </row>
    <row r="360" spans="1:18" ht="15.75">
      <c r="A360" s="2"/>
      <c r="B360" s="52"/>
      <c r="C360" s="68"/>
      <c r="D360" s="439"/>
      <c r="E360" s="532"/>
      <c r="F360" s="532"/>
      <c r="G360" s="391"/>
      <c r="H360" s="317" t="s">
        <v>239</v>
      </c>
      <c r="I360" s="262" t="s">
        <v>169</v>
      </c>
      <c r="J360" s="442"/>
      <c r="K360" s="305">
        <v>7</v>
      </c>
      <c r="L360" s="343"/>
      <c r="M360" s="132" t="e">
        <f>VLOOKUP(P360,Pengawas!$B$3:C$59,2)</f>
        <v>#N/A</v>
      </c>
      <c r="N360" s="225"/>
      <c r="O360" s="2" t="s">
        <v>84</v>
      </c>
      <c r="P360" s="2" t="s">
        <v>84</v>
      </c>
      <c r="Q360" s="2"/>
      <c r="R360" s="2"/>
    </row>
    <row r="361" spans="1:18" ht="18.75">
      <c r="A361" s="2"/>
      <c r="B361" s="55"/>
      <c r="C361" s="86"/>
      <c r="D361" s="360">
        <v>2</v>
      </c>
      <c r="E361" s="628" t="s">
        <v>34</v>
      </c>
      <c r="F361" s="628"/>
      <c r="G361" s="362" t="s">
        <v>266</v>
      </c>
      <c r="H361" s="291" t="s">
        <v>239</v>
      </c>
      <c r="I361" s="177" t="s">
        <v>222</v>
      </c>
      <c r="J361" s="291" t="s">
        <v>33</v>
      </c>
      <c r="K361" s="291">
        <v>26</v>
      </c>
      <c r="L361" s="708" t="str">
        <f>VLOOKUP(O361,Pengawas!$B$3:$C$59,2)</f>
        <v>Yekti Handayani,  S.Pdi</v>
      </c>
      <c r="M361" s="179" t="e">
        <f>VLOOKUP(P361,Pengawas!$B$3:C$59,2)</f>
        <v>#N/A</v>
      </c>
      <c r="N361" s="225"/>
      <c r="O361" s="2">
        <v>54</v>
      </c>
      <c r="P361" s="2" t="s">
        <v>84</v>
      </c>
      <c r="Q361" s="2"/>
      <c r="R361" s="2"/>
    </row>
    <row r="362" spans="1:18" ht="18.75">
      <c r="A362" s="2"/>
      <c r="B362" s="55"/>
      <c r="C362" s="190"/>
      <c r="D362" s="360"/>
      <c r="E362" s="628"/>
      <c r="F362" s="628"/>
      <c r="G362" s="362"/>
      <c r="H362" s="291" t="s">
        <v>239</v>
      </c>
      <c r="I362" s="177" t="s">
        <v>223</v>
      </c>
      <c r="J362" s="291" t="s">
        <v>30</v>
      </c>
      <c r="K362" s="291">
        <v>25</v>
      </c>
      <c r="L362" s="709"/>
      <c r="M362" s="179" t="e">
        <f>VLOOKUP(P362,Pengawas!$B$3:C$59,2)</f>
        <v>#N/A</v>
      </c>
      <c r="N362" s="225"/>
      <c r="O362" s="2">
        <v>9</v>
      </c>
      <c r="P362" s="2" t="s">
        <v>84</v>
      </c>
      <c r="Q362" s="2"/>
      <c r="R362" s="2"/>
    </row>
    <row r="363" spans="1:18" ht="18.75">
      <c r="A363" s="2"/>
      <c r="B363" s="55"/>
      <c r="C363" s="86"/>
      <c r="D363" s="309">
        <v>2</v>
      </c>
      <c r="E363" s="628" t="s">
        <v>34</v>
      </c>
      <c r="F363" s="628"/>
      <c r="G363" s="291" t="s">
        <v>266</v>
      </c>
      <c r="H363" s="291" t="s">
        <v>239</v>
      </c>
      <c r="I363" s="177" t="s">
        <v>224</v>
      </c>
      <c r="J363" s="291" t="s">
        <v>29</v>
      </c>
      <c r="K363" s="291">
        <v>14</v>
      </c>
      <c r="L363" s="191" t="str">
        <f>VLOOKUP(O363,Pengawas!$B$3:$C$59,2)</f>
        <v>Yuliyanto, S.Pdi, M.Pd</v>
      </c>
      <c r="M363" s="179" t="e">
        <f>VLOOKUP(P363,Pengawas!$B$3:C$59,2)</f>
        <v>#N/A</v>
      </c>
      <c r="N363" s="225"/>
      <c r="O363" s="2">
        <v>53</v>
      </c>
      <c r="P363" s="2" t="s">
        <v>84</v>
      </c>
      <c r="Q363" s="2"/>
      <c r="R363" s="2"/>
    </row>
    <row r="364" spans="1:18" ht="15.75">
      <c r="A364" s="2"/>
      <c r="B364" s="58"/>
      <c r="D364" s="141"/>
      <c r="E364" s="615"/>
      <c r="F364" s="615"/>
      <c r="G364" s="99"/>
      <c r="H364" s="225"/>
      <c r="I364" s="2"/>
      <c r="J364" s="2"/>
      <c r="K364" s="2"/>
      <c r="L364" s="71"/>
      <c r="M364" s="93"/>
      <c r="N364" s="225"/>
      <c r="O364" s="2" t="s">
        <v>84</v>
      </c>
      <c r="P364" s="2" t="s">
        <v>84</v>
      </c>
      <c r="Q364" s="2"/>
      <c r="R364" s="2"/>
    </row>
    <row r="365" spans="1:18" ht="20.25">
      <c r="A365" s="2"/>
      <c r="B365" s="58"/>
      <c r="C365" s="67"/>
      <c r="D365" s="576" t="s">
        <v>89</v>
      </c>
      <c r="E365" s="462"/>
      <c r="F365" s="462"/>
      <c r="G365" s="462"/>
      <c r="H365" s="462"/>
      <c r="I365" s="462"/>
      <c r="J365" s="462"/>
      <c r="K365" s="462"/>
      <c r="L365" s="462"/>
      <c r="M365" s="462"/>
      <c r="N365" s="2"/>
      <c r="O365" s="2" t="s">
        <v>84</v>
      </c>
      <c r="P365" s="2" t="s">
        <v>84</v>
      </c>
      <c r="Q365" s="2"/>
      <c r="R365" s="2"/>
    </row>
    <row r="366" spans="1:18" s="2" customFormat="1" ht="18.75">
      <c r="B366" s="55"/>
      <c r="C366" s="226" t="s">
        <v>309</v>
      </c>
      <c r="D366" s="304" t="s">
        <v>50</v>
      </c>
      <c r="E366" s="682" t="s">
        <v>276</v>
      </c>
      <c r="F366" s="646"/>
      <c r="G366" s="53" t="s">
        <v>254</v>
      </c>
      <c r="H366" s="88" t="s">
        <v>239</v>
      </c>
      <c r="I366" s="252" t="s">
        <v>310</v>
      </c>
      <c r="J366" s="301" t="s">
        <v>12</v>
      </c>
      <c r="K366" s="208" t="s">
        <v>127</v>
      </c>
      <c r="L366" s="323" t="str">
        <f>VLOOKUP(O366,Pengawas!$B$3:$C$59,2)</f>
        <v>Paulus Harsadi, S.Kom, M.Kom</v>
      </c>
      <c r="M366" s="186" t="e">
        <f>VLOOKUP(P366,Pengawas!$B$3:C$59,2)</f>
        <v>#N/A</v>
      </c>
      <c r="N366" s="225"/>
      <c r="O366" s="2">
        <v>30</v>
      </c>
      <c r="P366" s="2" t="s">
        <v>84</v>
      </c>
      <c r="R366" s="227"/>
    </row>
    <row r="367" spans="1:18" ht="18.75">
      <c r="A367" s="2"/>
      <c r="B367" s="182"/>
      <c r="C367" s="147" t="s">
        <v>98</v>
      </c>
      <c r="D367" s="144">
        <v>4</v>
      </c>
      <c r="E367" s="631" t="s">
        <v>188</v>
      </c>
      <c r="F367" s="535"/>
      <c r="G367" s="53" t="s">
        <v>254</v>
      </c>
      <c r="H367" s="53" t="s">
        <v>239</v>
      </c>
      <c r="I367" s="177" t="s">
        <v>187</v>
      </c>
      <c r="J367" s="306" t="s">
        <v>31</v>
      </c>
      <c r="K367" s="53" t="s">
        <v>103</v>
      </c>
      <c r="L367" s="128" t="str">
        <f>VLOOKUP(O367,Pengawas!$B$3:$C$59,2)</f>
        <v>Retno Tri Vulandari, S.Si, M.Si</v>
      </c>
      <c r="M367" s="132" t="e">
        <f>VLOOKUP(P367,Pengawas!$B$3:C$59,2)</f>
        <v>#N/A</v>
      </c>
      <c r="N367" s="225"/>
      <c r="O367" s="2">
        <v>32</v>
      </c>
      <c r="P367" s="2" t="s">
        <v>84</v>
      </c>
      <c r="Q367" s="2"/>
      <c r="R367" s="2"/>
    </row>
    <row r="368" spans="1:18" ht="15.75" customHeight="1">
      <c r="A368" s="2"/>
      <c r="B368" s="138"/>
      <c r="C368" s="148" t="s">
        <v>326</v>
      </c>
      <c r="D368" s="309" t="s">
        <v>200</v>
      </c>
      <c r="E368" s="348" t="s">
        <v>336</v>
      </c>
      <c r="F368" s="350" t="s">
        <v>258</v>
      </c>
      <c r="G368" s="362" t="s">
        <v>242</v>
      </c>
      <c r="H368" s="88" t="s">
        <v>135</v>
      </c>
      <c r="I368" s="177" t="s">
        <v>180</v>
      </c>
      <c r="J368" s="501" t="s">
        <v>12</v>
      </c>
      <c r="K368" s="53">
        <v>0</v>
      </c>
      <c r="L368" s="341" t="str">
        <f>VLOOKUP(O368,Pengawas!$B$3:$C$59,2)</f>
        <v>Budi Hartanto, S.Kom, M.Kom</v>
      </c>
      <c r="M368" s="379" t="e">
        <f>VLOOKUP(P368,Pengawas!$B$3:C$59,2)</f>
        <v>#N/A</v>
      </c>
      <c r="N368" s="225"/>
      <c r="O368" s="2">
        <v>8</v>
      </c>
      <c r="P368" s="2" t="s">
        <v>84</v>
      </c>
      <c r="Q368" s="2"/>
      <c r="R368" s="2"/>
    </row>
    <row r="369" spans="1:18" ht="15.75" customHeight="1">
      <c r="A369" s="2"/>
      <c r="B369" s="138"/>
      <c r="C369" s="148" t="s">
        <v>134</v>
      </c>
      <c r="D369" s="307" t="s">
        <v>50</v>
      </c>
      <c r="E369" s="349"/>
      <c r="F369" s="351"/>
      <c r="G369" s="391"/>
      <c r="H369" s="88" t="s">
        <v>129</v>
      </c>
      <c r="I369" s="177" t="s">
        <v>264</v>
      </c>
      <c r="J369" s="502"/>
      <c r="K369" s="53">
        <v>3</v>
      </c>
      <c r="L369" s="343"/>
      <c r="M369" s="380"/>
      <c r="N369" s="225"/>
      <c r="O369" s="2" t="s">
        <v>84</v>
      </c>
      <c r="P369" s="2" t="s">
        <v>84</v>
      </c>
      <c r="Q369" s="2"/>
      <c r="R369" s="2"/>
    </row>
    <row r="370" spans="1:18" ht="18.75">
      <c r="A370" s="2"/>
      <c r="B370" s="52"/>
      <c r="C370" s="86"/>
      <c r="D370" s="309">
        <v>4</v>
      </c>
      <c r="E370" s="629" t="s">
        <v>125</v>
      </c>
      <c r="F370" s="630"/>
      <c r="G370" s="291" t="s">
        <v>242</v>
      </c>
      <c r="H370" s="88" t="s">
        <v>290</v>
      </c>
      <c r="I370" s="177" t="s">
        <v>291</v>
      </c>
      <c r="J370" s="253" t="s">
        <v>14</v>
      </c>
      <c r="K370" s="53" t="s">
        <v>101</v>
      </c>
      <c r="L370" s="178" t="str">
        <f>VLOOKUP(O370,Pengawas!$B$3:$C$59,2)</f>
        <v>Kustanto, S.T, M.Eng</v>
      </c>
      <c r="M370" s="179" t="e">
        <f>VLOOKUP(P370,Pengawas!$B$3:C$59,2)</f>
        <v>#N/A</v>
      </c>
      <c r="N370" s="225"/>
      <c r="O370" s="2">
        <v>23</v>
      </c>
      <c r="P370" s="2" t="s">
        <v>84</v>
      </c>
      <c r="Q370" s="2"/>
      <c r="R370" s="2"/>
    </row>
    <row r="371" spans="1:18" ht="18.75">
      <c r="A371" s="2"/>
      <c r="B371" s="55"/>
      <c r="C371" s="86"/>
      <c r="D371" s="309">
        <v>2</v>
      </c>
      <c r="E371" s="628" t="s">
        <v>34</v>
      </c>
      <c r="F371" s="628"/>
      <c r="G371" s="291" t="s">
        <v>242</v>
      </c>
      <c r="H371" s="88" t="s">
        <v>239</v>
      </c>
      <c r="I371" s="177" t="s">
        <v>177</v>
      </c>
      <c r="J371" s="305" t="s">
        <v>29</v>
      </c>
      <c r="K371" s="53">
        <v>7</v>
      </c>
      <c r="L371" s="178" t="str">
        <f>VLOOKUP(O371,Pengawas!$B$3:$C$59,2)</f>
        <v>Yuliyanto, S.Pdi, M.Pd</v>
      </c>
      <c r="M371" s="179" t="e">
        <f>VLOOKUP(P371,Pengawas!$B$3:C$59,2)</f>
        <v>#N/A</v>
      </c>
      <c r="N371" s="225"/>
      <c r="O371" s="2">
        <v>53</v>
      </c>
      <c r="P371" s="2" t="s">
        <v>84</v>
      </c>
      <c r="Q371" s="2"/>
      <c r="R371" s="2"/>
    </row>
    <row r="372" spans="1:18" ht="18.75">
      <c r="A372" s="2"/>
      <c r="B372" s="55"/>
      <c r="C372" s="86"/>
      <c r="D372" s="309">
        <v>6</v>
      </c>
      <c r="E372" s="424" t="s">
        <v>237</v>
      </c>
      <c r="F372" s="424"/>
      <c r="G372" s="291" t="s">
        <v>242</v>
      </c>
      <c r="H372" s="88" t="s">
        <v>239</v>
      </c>
      <c r="I372" s="322" t="s">
        <v>221</v>
      </c>
      <c r="J372" s="305" t="s">
        <v>35</v>
      </c>
      <c r="K372" s="53" t="s">
        <v>106</v>
      </c>
      <c r="L372" s="178" t="str">
        <f>VLOOKUP(O372,Pengawas!$B$3:$C$59,2)</f>
        <v>Yuli Windiyanti, M.Pd</v>
      </c>
      <c r="M372" s="179" t="e">
        <f>VLOOKUP(P372,Pengawas!$B$3:C$59,2)</f>
        <v>#N/A</v>
      </c>
      <c r="N372" s="225"/>
      <c r="O372" s="2">
        <v>56</v>
      </c>
      <c r="P372" s="2" t="s">
        <v>84</v>
      </c>
      <c r="Q372" s="2"/>
      <c r="R372" s="2"/>
    </row>
    <row r="373" spans="1:18" ht="18.75">
      <c r="A373" s="2"/>
      <c r="B373" s="55"/>
      <c r="C373" s="86"/>
      <c r="D373" s="314">
        <v>4</v>
      </c>
      <c r="E373" s="555" t="s">
        <v>226</v>
      </c>
      <c r="F373" s="556"/>
      <c r="G373" s="442" t="s">
        <v>241</v>
      </c>
      <c r="H373" s="53" t="s">
        <v>239</v>
      </c>
      <c r="I373" s="177" t="s">
        <v>187</v>
      </c>
      <c r="J373" s="365" t="s">
        <v>33</v>
      </c>
      <c r="K373" s="53" t="s">
        <v>103</v>
      </c>
      <c r="L373" s="341" t="str">
        <f>VLOOKUP(O373,Pengawas!$B$3:$C$59,2)</f>
        <v>Iwan Ady Prabowo, S.Kom, M.Kom</v>
      </c>
      <c r="M373" s="379" t="e">
        <f>VLOOKUP(P373,Pengawas!$B$3:C$59,2)</f>
        <v>#N/A</v>
      </c>
      <c r="N373" s="225"/>
      <c r="O373" s="2">
        <v>22</v>
      </c>
      <c r="P373" s="2" t="s">
        <v>84</v>
      </c>
      <c r="Q373" s="2"/>
      <c r="R373" s="2"/>
    </row>
    <row r="374" spans="1:18" ht="18.75">
      <c r="A374" s="2"/>
      <c r="B374" s="55"/>
      <c r="C374" s="86"/>
      <c r="D374" s="133" t="s">
        <v>50</v>
      </c>
      <c r="E374" s="512"/>
      <c r="F374" s="513"/>
      <c r="G374" s="366"/>
      <c r="H374" s="53" t="s">
        <v>129</v>
      </c>
      <c r="I374" s="177" t="s">
        <v>190</v>
      </c>
      <c r="J374" s="366"/>
      <c r="K374" s="53">
        <v>3</v>
      </c>
      <c r="L374" s="343"/>
      <c r="M374" s="380"/>
      <c r="N374" s="225"/>
      <c r="O374" s="2" t="s">
        <v>84</v>
      </c>
      <c r="P374" s="2" t="s">
        <v>84</v>
      </c>
      <c r="Q374" s="2"/>
      <c r="R374" s="2"/>
    </row>
    <row r="375" spans="1:18" ht="19.5" thickBot="1">
      <c r="A375" s="2"/>
      <c r="B375" s="160"/>
      <c r="C375" s="161"/>
      <c r="D375" s="162"/>
      <c r="E375" s="677"/>
      <c r="F375" s="678"/>
      <c r="G375" s="165"/>
      <c r="H375" s="166"/>
      <c r="I375" s="167"/>
      <c r="J375" s="166"/>
      <c r="K375" s="166"/>
      <c r="L375" s="134"/>
      <c r="M375" s="168"/>
      <c r="N375" s="225"/>
      <c r="O375" s="2" t="s">
        <v>84</v>
      </c>
      <c r="P375" s="2" t="s">
        <v>84</v>
      </c>
      <c r="Q375" s="2"/>
      <c r="R375" s="2"/>
    </row>
    <row r="377" spans="1:18" ht="15">
      <c r="A377" s="2"/>
      <c r="B377" s="108"/>
      <c r="C377" s="108" t="s">
        <v>345</v>
      </c>
      <c r="D377" s="720" t="s">
        <v>346</v>
      </c>
      <c r="E377" s="720"/>
      <c r="F377" s="720"/>
      <c r="G377" s="720"/>
      <c r="H377" s="225"/>
      <c r="I377" s="2"/>
      <c r="J377" s="2"/>
      <c r="K377" s="85"/>
      <c r="L377" s="3"/>
      <c r="M377" s="3"/>
      <c r="N377" s="2"/>
      <c r="O377" s="2"/>
      <c r="P377" s="2"/>
      <c r="Q377" s="2"/>
      <c r="R377" s="2"/>
    </row>
    <row r="378" spans="1:18" ht="15">
      <c r="A378" s="2"/>
      <c r="B378" s="108"/>
      <c r="C378" s="721"/>
      <c r="D378" s="722" t="s">
        <v>347</v>
      </c>
      <c r="E378" s="722"/>
      <c r="F378" s="722"/>
      <c r="G378" s="722"/>
      <c r="H378" s="225"/>
      <c r="I378" s="2"/>
      <c r="J378" s="2" t="s">
        <v>344</v>
      </c>
      <c r="K378" s="85"/>
      <c r="L378" s="3"/>
      <c r="M378" s="3"/>
      <c r="N378" s="2"/>
      <c r="O378" s="2"/>
      <c r="P378" s="2"/>
      <c r="Q378" s="2"/>
      <c r="R378" s="2"/>
    </row>
    <row r="379" spans="1:18" ht="15">
      <c r="A379" s="2"/>
      <c r="B379" s="108"/>
      <c r="C379" s="108" t="s">
        <v>345</v>
      </c>
      <c r="D379" s="720" t="s">
        <v>348</v>
      </c>
      <c r="E379" s="720"/>
      <c r="F379" s="720"/>
      <c r="G379" s="720"/>
      <c r="H379" s="225"/>
      <c r="I379" s="2"/>
      <c r="J379" s="2"/>
      <c r="K379" s="85"/>
      <c r="L379" s="3"/>
      <c r="M379" s="3"/>
      <c r="N379" s="2"/>
      <c r="O379" s="2"/>
      <c r="P379" s="2"/>
      <c r="Q379" s="2"/>
      <c r="R379" s="2"/>
    </row>
    <row r="380" spans="1:18" ht="15">
      <c r="A380" s="2"/>
      <c r="B380" s="2"/>
      <c r="C380" s="108" t="s">
        <v>349</v>
      </c>
      <c r="D380" s="720" t="s">
        <v>350</v>
      </c>
      <c r="E380" s="720"/>
      <c r="F380" s="720"/>
      <c r="G380" s="720"/>
      <c r="H380" s="225"/>
      <c r="I380" s="2"/>
      <c r="J380" s="2" t="s">
        <v>343</v>
      </c>
      <c r="K380" s="85"/>
      <c r="L380" s="3"/>
      <c r="M380" s="3"/>
      <c r="N380" s="2"/>
      <c r="O380" s="2"/>
      <c r="P380" s="2"/>
      <c r="Q380" s="2"/>
      <c r="R380" s="2"/>
    </row>
    <row r="381" spans="1:18" ht="15">
      <c r="A381" s="2"/>
      <c r="B381" s="2"/>
      <c r="C381" s="108" t="s">
        <v>345</v>
      </c>
      <c r="D381" s="720" t="s">
        <v>351</v>
      </c>
      <c r="E381" s="720"/>
      <c r="F381" s="720"/>
      <c r="G381" s="720"/>
      <c r="H381" s="225"/>
      <c r="I381" s="2"/>
      <c r="J381" s="85"/>
      <c r="K381" s="85"/>
      <c r="L381" s="3"/>
      <c r="M381" s="3"/>
      <c r="N381" s="2"/>
      <c r="O381" s="2"/>
      <c r="P381" s="2"/>
      <c r="Q381" s="2"/>
      <c r="R381" s="2"/>
    </row>
    <row r="382" spans="1:18" ht="15">
      <c r="A382" s="2"/>
      <c r="B382" s="211"/>
      <c r="C382" s="108" t="s">
        <v>349</v>
      </c>
      <c r="D382" s="720" t="s">
        <v>352</v>
      </c>
      <c r="E382" s="720"/>
      <c r="F382" s="720"/>
      <c r="G382" s="720"/>
      <c r="H382" s="225"/>
      <c r="I382" s="2"/>
      <c r="J382" s="85"/>
      <c r="K382" s="85"/>
      <c r="L382" s="3"/>
      <c r="M382" s="3"/>
      <c r="N382" s="2"/>
      <c r="O382" s="2"/>
      <c r="P382" s="2"/>
      <c r="Q382" s="2"/>
      <c r="R382" s="2"/>
    </row>
    <row r="383" spans="1:18" ht="15">
      <c r="A383" s="2"/>
      <c r="B383" s="211"/>
      <c r="C383" s="108" t="s">
        <v>345</v>
      </c>
      <c r="D383" s="720" t="s">
        <v>353</v>
      </c>
      <c r="E383" s="720"/>
      <c r="F383" s="720"/>
      <c r="G383" s="720"/>
      <c r="H383" s="225"/>
      <c r="I383" s="2"/>
      <c r="J383" s="212" t="s">
        <v>97</v>
      </c>
      <c r="K383" s="85"/>
      <c r="L383" s="3"/>
      <c r="M383" s="3"/>
      <c r="N383" s="2"/>
      <c r="O383" s="2"/>
      <c r="P383" s="2"/>
      <c r="Q383" s="2"/>
      <c r="R383" s="2"/>
    </row>
    <row r="384" spans="1:18" ht="15">
      <c r="A384" s="2"/>
      <c r="B384" s="2"/>
      <c r="C384" s="108" t="s">
        <v>349</v>
      </c>
      <c r="D384" s="723" t="s">
        <v>354</v>
      </c>
      <c r="E384" s="723"/>
      <c r="F384" s="723"/>
      <c r="G384" s="723"/>
      <c r="H384" s="225"/>
      <c r="I384" s="2"/>
      <c r="J384" s="2"/>
      <c r="K384" s="85"/>
      <c r="L384" s="3"/>
      <c r="M384" s="3"/>
      <c r="N384" s="2"/>
      <c r="O384" s="2"/>
      <c r="P384" s="2"/>
      <c r="Q384" s="2"/>
      <c r="R384" s="2"/>
    </row>
    <row r="385" spans="1:18" ht="15">
      <c r="A385" s="2"/>
      <c r="B385" s="2"/>
      <c r="C385" s="108" t="s">
        <v>345</v>
      </c>
      <c r="D385" s="724" t="s">
        <v>355</v>
      </c>
      <c r="E385" s="10"/>
      <c r="F385" s="2"/>
      <c r="G385" s="2"/>
      <c r="H385" s="225"/>
      <c r="I385" s="2"/>
      <c r="J385" s="2"/>
      <c r="K385" s="85"/>
      <c r="L385" s="3"/>
      <c r="M385" s="3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10"/>
      <c r="E386" s="2"/>
      <c r="F386" s="2"/>
      <c r="G386" s="2"/>
      <c r="H386" s="225"/>
      <c r="I386" s="2"/>
      <c r="J386" s="2"/>
      <c r="K386" s="85"/>
      <c r="L386" s="3"/>
      <c r="M386" s="3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10"/>
      <c r="E387" s="2"/>
      <c r="F387" s="2"/>
      <c r="G387" s="2"/>
      <c r="H387" s="225"/>
      <c r="I387" s="2"/>
      <c r="J387" s="2"/>
      <c r="K387" s="85"/>
      <c r="L387" s="3"/>
      <c r="M387" s="3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10"/>
      <c r="E388" s="2"/>
      <c r="F388" s="2"/>
      <c r="G388" s="2"/>
      <c r="H388" s="225"/>
      <c r="I388" s="2"/>
      <c r="J388" s="85"/>
      <c r="K388" s="85"/>
      <c r="L388" s="3"/>
      <c r="M388" s="3"/>
      <c r="N388" s="2"/>
      <c r="O388" s="2"/>
      <c r="P388" s="2"/>
      <c r="Q388" s="2"/>
      <c r="R388" s="2"/>
    </row>
  </sheetData>
  <mergeCells count="670">
    <mergeCell ref="D377:G377"/>
    <mergeCell ref="D378:G378"/>
    <mergeCell ref="D379:G379"/>
    <mergeCell ref="D380:G380"/>
    <mergeCell ref="D381:G381"/>
    <mergeCell ref="D382:G382"/>
    <mergeCell ref="D383:G383"/>
    <mergeCell ref="D384:G384"/>
    <mergeCell ref="L194:L195"/>
    <mergeCell ref="L197:L198"/>
    <mergeCell ref="L233:L234"/>
    <mergeCell ref="L235:L237"/>
    <mergeCell ref="L240:L243"/>
    <mergeCell ref="L247:L250"/>
    <mergeCell ref="L183:M184"/>
    <mergeCell ref="L270:M271"/>
    <mergeCell ref="L349:M350"/>
    <mergeCell ref="L294:L295"/>
    <mergeCell ref="L244:L246"/>
    <mergeCell ref="B231:M231"/>
    <mergeCell ref="E232:F232"/>
    <mergeCell ref="L232:M232"/>
    <mergeCell ref="D233:D234"/>
    <mergeCell ref="E233:E234"/>
    <mergeCell ref="D235:D237"/>
    <mergeCell ref="E235:E237"/>
    <mergeCell ref="E225:F225"/>
    <mergeCell ref="B226:M226"/>
    <mergeCell ref="E227:F227"/>
    <mergeCell ref="L227:M227"/>
    <mergeCell ref="E228:F228"/>
    <mergeCell ref="E229:F229"/>
    <mergeCell ref="L122:L124"/>
    <mergeCell ref="L106:M107"/>
    <mergeCell ref="M173:M175"/>
    <mergeCell ref="M167:M168"/>
    <mergeCell ref="D164:M164"/>
    <mergeCell ref="M150:M152"/>
    <mergeCell ref="D154:D155"/>
    <mergeCell ref="E154:E155"/>
    <mergeCell ref="E156:F158"/>
    <mergeCell ref="G156:G158"/>
    <mergeCell ref="J156:J157"/>
    <mergeCell ref="M156:M157"/>
    <mergeCell ref="E375:F375"/>
    <mergeCell ref="L14:M15"/>
    <mergeCell ref="L17:L18"/>
    <mergeCell ref="L19:L23"/>
    <mergeCell ref="L28:L29"/>
    <mergeCell ref="L55:L56"/>
    <mergeCell ref="L60:L61"/>
    <mergeCell ref="L62:L63"/>
    <mergeCell ref="L64:L68"/>
    <mergeCell ref="L69:L70"/>
    <mergeCell ref="L368:L369"/>
    <mergeCell ref="M368:M369"/>
    <mergeCell ref="E370:F370"/>
    <mergeCell ref="E371:F371"/>
    <mergeCell ref="E372:F372"/>
    <mergeCell ref="E373:F374"/>
    <mergeCell ref="G373:G374"/>
    <mergeCell ref="J373:J374"/>
    <mergeCell ref="L373:L374"/>
    <mergeCell ref="M373:M374"/>
    <mergeCell ref="E366:F366"/>
    <mergeCell ref="E367:F367"/>
    <mergeCell ref="E368:E369"/>
    <mergeCell ref="F368:F369"/>
    <mergeCell ref="G368:G369"/>
    <mergeCell ref="J368:J369"/>
    <mergeCell ref="D361:D362"/>
    <mergeCell ref="E361:F362"/>
    <mergeCell ref="G361:G362"/>
    <mergeCell ref="E363:F363"/>
    <mergeCell ref="E364:F364"/>
    <mergeCell ref="D365:M365"/>
    <mergeCell ref="J357:J358"/>
    <mergeCell ref="L357:L358"/>
    <mergeCell ref="M357:M358"/>
    <mergeCell ref="D359:D360"/>
    <mergeCell ref="E359:F360"/>
    <mergeCell ref="G359:G360"/>
    <mergeCell ref="J359:J360"/>
    <mergeCell ref="L359:L360"/>
    <mergeCell ref="L361:L362"/>
    <mergeCell ref="D354:D355"/>
    <mergeCell ref="E354:F356"/>
    <mergeCell ref="G354:G356"/>
    <mergeCell ref="E357:E358"/>
    <mergeCell ref="F357:F358"/>
    <mergeCell ref="G357:G358"/>
    <mergeCell ref="E351:F351"/>
    <mergeCell ref="L351:M351"/>
    <mergeCell ref="D352:D353"/>
    <mergeCell ref="E352:F353"/>
    <mergeCell ref="G352:G353"/>
    <mergeCell ref="L352:L353"/>
    <mergeCell ref="L354:L356"/>
    <mergeCell ref="D349:D350"/>
    <mergeCell ref="E349:F350"/>
    <mergeCell ref="G349:G350"/>
    <mergeCell ref="H349:H350"/>
    <mergeCell ref="I349:I350"/>
    <mergeCell ref="J349:J350"/>
    <mergeCell ref="L340:L341"/>
    <mergeCell ref="M340:M341"/>
    <mergeCell ref="E342:F342"/>
    <mergeCell ref="E343:F343"/>
    <mergeCell ref="C347:D348"/>
    <mergeCell ref="E348:G348"/>
    <mergeCell ref="E337:F337"/>
    <mergeCell ref="E338:F339"/>
    <mergeCell ref="G338:G339"/>
    <mergeCell ref="J338:J339"/>
    <mergeCell ref="L338:L339"/>
    <mergeCell ref="D340:D341"/>
    <mergeCell ref="E340:E341"/>
    <mergeCell ref="F340:F341"/>
    <mergeCell ref="G340:G341"/>
    <mergeCell ref="J340:J341"/>
    <mergeCell ref="D335:D336"/>
    <mergeCell ref="E335:E336"/>
    <mergeCell ref="F335:F336"/>
    <mergeCell ref="G335:G336"/>
    <mergeCell ref="J335:J336"/>
    <mergeCell ref="L335:L336"/>
    <mergeCell ref="L328:L329"/>
    <mergeCell ref="E330:F330"/>
    <mergeCell ref="D331:M331"/>
    <mergeCell ref="C332:C333"/>
    <mergeCell ref="D332:D333"/>
    <mergeCell ref="E332:F333"/>
    <mergeCell ref="G332:G333"/>
    <mergeCell ref="J332:J333"/>
    <mergeCell ref="L332:L333"/>
    <mergeCell ref="D323:D326"/>
    <mergeCell ref="E323:E326"/>
    <mergeCell ref="K323:K324"/>
    <mergeCell ref="K325:K326"/>
    <mergeCell ref="E327:F327"/>
    <mergeCell ref="E328:F329"/>
    <mergeCell ref="G328:G329"/>
    <mergeCell ref="J328:J329"/>
    <mergeCell ref="L323:L326"/>
    <mergeCell ref="E318:F318"/>
    <mergeCell ref="E319:F319"/>
    <mergeCell ref="E320:F320"/>
    <mergeCell ref="D321:D322"/>
    <mergeCell ref="E321:F322"/>
    <mergeCell ref="G321:G322"/>
    <mergeCell ref="B311:M311"/>
    <mergeCell ref="B313:M313"/>
    <mergeCell ref="E314:F314"/>
    <mergeCell ref="L314:M314"/>
    <mergeCell ref="D315:D317"/>
    <mergeCell ref="E315:E317"/>
    <mergeCell ref="L315:L317"/>
    <mergeCell ref="L321:L322"/>
    <mergeCell ref="E307:F308"/>
    <mergeCell ref="G307:G308"/>
    <mergeCell ref="J307:J308"/>
    <mergeCell ref="L307:L308"/>
    <mergeCell ref="E309:F309"/>
    <mergeCell ref="B310:M310"/>
    <mergeCell ref="D304:D305"/>
    <mergeCell ref="E304:F305"/>
    <mergeCell ref="G304:G306"/>
    <mergeCell ref="J304:J306"/>
    <mergeCell ref="L304:L306"/>
    <mergeCell ref="M304:M305"/>
    <mergeCell ref="E306:F306"/>
    <mergeCell ref="D302:D303"/>
    <mergeCell ref="E302:F303"/>
    <mergeCell ref="G302:G303"/>
    <mergeCell ref="J302:J303"/>
    <mergeCell ref="L302:L303"/>
    <mergeCell ref="M302:M303"/>
    <mergeCell ref="M297:M298"/>
    <mergeCell ref="D299:D301"/>
    <mergeCell ref="E299:F301"/>
    <mergeCell ref="G299:G301"/>
    <mergeCell ref="J299:J301"/>
    <mergeCell ref="L299:L301"/>
    <mergeCell ref="M299:M300"/>
    <mergeCell ref="L296:L298"/>
    <mergeCell ref="C296:C298"/>
    <mergeCell ref="D296:D298"/>
    <mergeCell ref="E296:F298"/>
    <mergeCell ref="G296:G298"/>
    <mergeCell ref="J297:J298"/>
    <mergeCell ref="C294:C295"/>
    <mergeCell ref="D294:D295"/>
    <mergeCell ref="E294:F294"/>
    <mergeCell ref="G294:G295"/>
    <mergeCell ref="J294:J295"/>
    <mergeCell ref="E295:F295"/>
    <mergeCell ref="E290:F290"/>
    <mergeCell ref="D291:M291"/>
    <mergeCell ref="C292:C293"/>
    <mergeCell ref="D292:D293"/>
    <mergeCell ref="E292:F292"/>
    <mergeCell ref="G292:G293"/>
    <mergeCell ref="J292:J293"/>
    <mergeCell ref="L292:L293"/>
    <mergeCell ref="E293:F293"/>
    <mergeCell ref="D288:D289"/>
    <mergeCell ref="E288:F289"/>
    <mergeCell ref="G288:G289"/>
    <mergeCell ref="J288:J289"/>
    <mergeCell ref="L288:L289"/>
    <mergeCell ref="M288:M289"/>
    <mergeCell ref="D284:D286"/>
    <mergeCell ref="E284:F287"/>
    <mergeCell ref="G284:G287"/>
    <mergeCell ref="J285:J286"/>
    <mergeCell ref="M285:M286"/>
    <mergeCell ref="L284:L287"/>
    <mergeCell ref="J280:J281"/>
    <mergeCell ref="M280:M281"/>
    <mergeCell ref="F282:F283"/>
    <mergeCell ref="G282:G283"/>
    <mergeCell ref="J282:J283"/>
    <mergeCell ref="M282:M283"/>
    <mergeCell ref="D278:D279"/>
    <mergeCell ref="E278:E279"/>
    <mergeCell ref="D280:D283"/>
    <mergeCell ref="E280:E283"/>
    <mergeCell ref="F280:F281"/>
    <mergeCell ref="G280:G281"/>
    <mergeCell ref="L278:L279"/>
    <mergeCell ref="L280:L283"/>
    <mergeCell ref="J270:J271"/>
    <mergeCell ref="D273:D274"/>
    <mergeCell ref="E273:E274"/>
    <mergeCell ref="D275:D277"/>
    <mergeCell ref="E275:E277"/>
    <mergeCell ref="L273:L274"/>
    <mergeCell ref="L275:L277"/>
    <mergeCell ref="L263:L265"/>
    <mergeCell ref="E266:F266"/>
    <mergeCell ref="C268:D269"/>
    <mergeCell ref="E269:G269"/>
    <mergeCell ref="L269:M269"/>
    <mergeCell ref="D270:D271"/>
    <mergeCell ref="E270:F271"/>
    <mergeCell ref="G270:G271"/>
    <mergeCell ref="H270:H271"/>
    <mergeCell ref="I270:I271"/>
    <mergeCell ref="D260:D261"/>
    <mergeCell ref="E260:F262"/>
    <mergeCell ref="G260:G262"/>
    <mergeCell ref="J260:J262"/>
    <mergeCell ref="L260:L262"/>
    <mergeCell ref="D263:D265"/>
    <mergeCell ref="E263:E265"/>
    <mergeCell ref="F263:F265"/>
    <mergeCell ref="G263:G265"/>
    <mergeCell ref="J263:J265"/>
    <mergeCell ref="E256:F256"/>
    <mergeCell ref="E258:E259"/>
    <mergeCell ref="F258:F259"/>
    <mergeCell ref="G258:G259"/>
    <mergeCell ref="J258:J259"/>
    <mergeCell ref="L258:L259"/>
    <mergeCell ref="E251:F251"/>
    <mergeCell ref="D252:M252"/>
    <mergeCell ref="C253:C254"/>
    <mergeCell ref="D253:D254"/>
    <mergeCell ref="E253:F253"/>
    <mergeCell ref="G253:G254"/>
    <mergeCell ref="J253:J254"/>
    <mergeCell ref="L253:L254"/>
    <mergeCell ref="E254:F254"/>
    <mergeCell ref="D247:D248"/>
    <mergeCell ref="E247:F250"/>
    <mergeCell ref="G247:G250"/>
    <mergeCell ref="J247:J249"/>
    <mergeCell ref="D249:D250"/>
    <mergeCell ref="D244:D246"/>
    <mergeCell ref="E244:E246"/>
    <mergeCell ref="F244:F246"/>
    <mergeCell ref="G244:G246"/>
    <mergeCell ref="J244:J246"/>
    <mergeCell ref="D238:D239"/>
    <mergeCell ref="E238:F239"/>
    <mergeCell ref="G238:G239"/>
    <mergeCell ref="J238:J239"/>
    <mergeCell ref="L238:L239"/>
    <mergeCell ref="D240:D243"/>
    <mergeCell ref="E240:E243"/>
    <mergeCell ref="K240:K241"/>
    <mergeCell ref="K242:K243"/>
    <mergeCell ref="E221:F221"/>
    <mergeCell ref="E222:F222"/>
    <mergeCell ref="E223:F224"/>
    <mergeCell ref="G223:G224"/>
    <mergeCell ref="J223:J224"/>
    <mergeCell ref="L223:L224"/>
    <mergeCell ref="M214:M215"/>
    <mergeCell ref="D217:D219"/>
    <mergeCell ref="E217:E219"/>
    <mergeCell ref="F217:F220"/>
    <mergeCell ref="G217:G220"/>
    <mergeCell ref="J217:J220"/>
    <mergeCell ref="L217:L220"/>
    <mergeCell ref="J211:J213"/>
    <mergeCell ref="L211:L213"/>
    <mergeCell ref="D214:D215"/>
    <mergeCell ref="E214:F215"/>
    <mergeCell ref="G214:G215"/>
    <mergeCell ref="J214:J215"/>
    <mergeCell ref="L214:L215"/>
    <mergeCell ref="E208:F208"/>
    <mergeCell ref="E209:F209"/>
    <mergeCell ref="E210:F210"/>
    <mergeCell ref="D211:D213"/>
    <mergeCell ref="E211:F213"/>
    <mergeCell ref="G211:G213"/>
    <mergeCell ref="E204:F204"/>
    <mergeCell ref="D205:M205"/>
    <mergeCell ref="C206:C207"/>
    <mergeCell ref="D206:D207"/>
    <mergeCell ref="E206:F207"/>
    <mergeCell ref="G206:G207"/>
    <mergeCell ref="J206:J207"/>
    <mergeCell ref="L206:L207"/>
    <mergeCell ref="M206:M207"/>
    <mergeCell ref="D199:D200"/>
    <mergeCell ref="E199:F200"/>
    <mergeCell ref="G199:G200"/>
    <mergeCell ref="J199:J200"/>
    <mergeCell ref="L199:L200"/>
    <mergeCell ref="E201:F203"/>
    <mergeCell ref="G201:G203"/>
    <mergeCell ref="J201:J203"/>
    <mergeCell ref="L201:L203"/>
    <mergeCell ref="D202:D203"/>
    <mergeCell ref="D194:D195"/>
    <mergeCell ref="E194:F195"/>
    <mergeCell ref="G194:G195"/>
    <mergeCell ref="J194:J195"/>
    <mergeCell ref="E196:F196"/>
    <mergeCell ref="D197:D198"/>
    <mergeCell ref="E197:F198"/>
    <mergeCell ref="G197:G198"/>
    <mergeCell ref="J190:J191"/>
    <mergeCell ref="D192:D193"/>
    <mergeCell ref="E192:F193"/>
    <mergeCell ref="G192:G193"/>
    <mergeCell ref="J192:J193"/>
    <mergeCell ref="L192:L193"/>
    <mergeCell ref="E185:F185"/>
    <mergeCell ref="D186:D187"/>
    <mergeCell ref="E186:E187"/>
    <mergeCell ref="D188:D191"/>
    <mergeCell ref="E188:F191"/>
    <mergeCell ref="G188:G191"/>
    <mergeCell ref="J188:J189"/>
    <mergeCell ref="D183:D184"/>
    <mergeCell ref="E183:F184"/>
    <mergeCell ref="G183:G184"/>
    <mergeCell ref="H183:H184"/>
    <mergeCell ref="I183:I184"/>
    <mergeCell ref="J183:J184"/>
    <mergeCell ref="L186:L187"/>
    <mergeCell ref="L188:L191"/>
    <mergeCell ref="E176:F176"/>
    <mergeCell ref="E177:F177"/>
    <mergeCell ref="E178:F178"/>
    <mergeCell ref="C181:D182"/>
    <mergeCell ref="E182:G182"/>
    <mergeCell ref="L182:M182"/>
    <mergeCell ref="E171:F172"/>
    <mergeCell ref="G171:G172"/>
    <mergeCell ref="J171:J172"/>
    <mergeCell ref="L171:L172"/>
    <mergeCell ref="M171:M172"/>
    <mergeCell ref="D173:D175"/>
    <mergeCell ref="E173:F175"/>
    <mergeCell ref="G173:G175"/>
    <mergeCell ref="J173:J175"/>
    <mergeCell ref="L173:L175"/>
    <mergeCell ref="C169:C170"/>
    <mergeCell ref="D169:D170"/>
    <mergeCell ref="E169:F170"/>
    <mergeCell ref="G169:G170"/>
    <mergeCell ref="J169:J170"/>
    <mergeCell ref="L169:L170"/>
    <mergeCell ref="M169:M170"/>
    <mergeCell ref="C167:C168"/>
    <mergeCell ref="D167:D168"/>
    <mergeCell ref="E167:F168"/>
    <mergeCell ref="G167:G168"/>
    <mergeCell ref="J167:J168"/>
    <mergeCell ref="L167:L168"/>
    <mergeCell ref="C165:C166"/>
    <mergeCell ref="D165:D166"/>
    <mergeCell ref="E165:F166"/>
    <mergeCell ref="G165:G166"/>
    <mergeCell ref="J165:J166"/>
    <mergeCell ref="L165:L166"/>
    <mergeCell ref="M165:M166"/>
    <mergeCell ref="D159:D160"/>
    <mergeCell ref="E159:F160"/>
    <mergeCell ref="G159:G160"/>
    <mergeCell ref="D161:D162"/>
    <mergeCell ref="E161:E162"/>
    <mergeCell ref="E163:F163"/>
    <mergeCell ref="L159:L160"/>
    <mergeCell ref="L161:L162"/>
    <mergeCell ref="D157:D158"/>
    <mergeCell ref="D150:D153"/>
    <mergeCell ref="E150:E153"/>
    <mergeCell ref="F150:F152"/>
    <mergeCell ref="G150:G152"/>
    <mergeCell ref="J150:J152"/>
    <mergeCell ref="M145:M147"/>
    <mergeCell ref="D148:D149"/>
    <mergeCell ref="E148:F149"/>
    <mergeCell ref="G148:G149"/>
    <mergeCell ref="J148:J149"/>
    <mergeCell ref="L148:L149"/>
    <mergeCell ref="M148:M149"/>
    <mergeCell ref="D144:D147"/>
    <mergeCell ref="E144:E147"/>
    <mergeCell ref="F145:F147"/>
    <mergeCell ref="G145:G147"/>
    <mergeCell ref="J145:J147"/>
    <mergeCell ref="L145:L147"/>
    <mergeCell ref="L150:L153"/>
    <mergeCell ref="L154:L155"/>
    <mergeCell ref="L156:L158"/>
    <mergeCell ref="E140:F140"/>
    <mergeCell ref="E141:F141"/>
    <mergeCell ref="B142:M142"/>
    <mergeCell ref="E143:F143"/>
    <mergeCell ref="L143:M143"/>
    <mergeCell ref="E135:F135"/>
    <mergeCell ref="E136:F136"/>
    <mergeCell ref="D137:D138"/>
    <mergeCell ref="E137:F138"/>
    <mergeCell ref="G137:G138"/>
    <mergeCell ref="J137:J138"/>
    <mergeCell ref="D133:D134"/>
    <mergeCell ref="E133:F133"/>
    <mergeCell ref="G133:G134"/>
    <mergeCell ref="J133:J134"/>
    <mergeCell ref="L133:L134"/>
    <mergeCell ref="E134:F134"/>
    <mergeCell ref="E130:F130"/>
    <mergeCell ref="L137:L138"/>
    <mergeCell ref="E139:F139"/>
    <mergeCell ref="C131:C132"/>
    <mergeCell ref="D131:D132"/>
    <mergeCell ref="E131:E132"/>
    <mergeCell ref="F131:F132"/>
    <mergeCell ref="G131:G132"/>
    <mergeCell ref="L125:L126"/>
    <mergeCell ref="E127:F127"/>
    <mergeCell ref="D128:M128"/>
    <mergeCell ref="C129:C130"/>
    <mergeCell ref="D129:D130"/>
    <mergeCell ref="E129:F129"/>
    <mergeCell ref="G129:G130"/>
    <mergeCell ref="J129:J130"/>
    <mergeCell ref="L129:L130"/>
    <mergeCell ref="M129:M130"/>
    <mergeCell ref="J131:J132"/>
    <mergeCell ref="L131:L132"/>
    <mergeCell ref="D122:D124"/>
    <mergeCell ref="E122:E124"/>
    <mergeCell ref="D125:D126"/>
    <mergeCell ref="E125:F126"/>
    <mergeCell ref="G125:G126"/>
    <mergeCell ref="J125:J126"/>
    <mergeCell ref="G116:G117"/>
    <mergeCell ref="J116:J117"/>
    <mergeCell ref="D119:D121"/>
    <mergeCell ref="G119:G121"/>
    <mergeCell ref="J119:J121"/>
    <mergeCell ref="L119:L121"/>
    <mergeCell ref="E120:E121"/>
    <mergeCell ref="F120:F121"/>
    <mergeCell ref="E112:F112"/>
    <mergeCell ref="E113:F113"/>
    <mergeCell ref="D114:D115"/>
    <mergeCell ref="E114:E115"/>
    <mergeCell ref="D116:D118"/>
    <mergeCell ref="E116:E118"/>
    <mergeCell ref="F116:F117"/>
    <mergeCell ref="L112:L113"/>
    <mergeCell ref="L114:L115"/>
    <mergeCell ref="L116:L118"/>
    <mergeCell ref="E108:F108"/>
    <mergeCell ref="D109:D111"/>
    <mergeCell ref="E109:F111"/>
    <mergeCell ref="G109:G111"/>
    <mergeCell ref="J109:J110"/>
    <mergeCell ref="E101:F101"/>
    <mergeCell ref="C104:D105"/>
    <mergeCell ref="E105:G105"/>
    <mergeCell ref="L105:M105"/>
    <mergeCell ref="D106:D107"/>
    <mergeCell ref="E106:F107"/>
    <mergeCell ref="G106:G107"/>
    <mergeCell ref="H106:H107"/>
    <mergeCell ref="I106:I107"/>
    <mergeCell ref="J106:J107"/>
    <mergeCell ref="L109:L111"/>
    <mergeCell ref="L94:L95"/>
    <mergeCell ref="D97:D99"/>
    <mergeCell ref="E97:F100"/>
    <mergeCell ref="G97:G100"/>
    <mergeCell ref="J97:J100"/>
    <mergeCell ref="L97:L100"/>
    <mergeCell ref="E93:F93"/>
    <mergeCell ref="D94:D95"/>
    <mergeCell ref="E94:E95"/>
    <mergeCell ref="F94:F95"/>
    <mergeCell ref="G94:G95"/>
    <mergeCell ref="J94:J95"/>
    <mergeCell ref="D89:D90"/>
    <mergeCell ref="E89:F90"/>
    <mergeCell ref="G89:G90"/>
    <mergeCell ref="J89:J90"/>
    <mergeCell ref="L89:L90"/>
    <mergeCell ref="D91:D92"/>
    <mergeCell ref="E91:F92"/>
    <mergeCell ref="G91:G92"/>
    <mergeCell ref="J91:J92"/>
    <mergeCell ref="L91:L92"/>
    <mergeCell ref="D85:D86"/>
    <mergeCell ref="E85:F86"/>
    <mergeCell ref="G85:G86"/>
    <mergeCell ref="J85:J86"/>
    <mergeCell ref="L85:L86"/>
    <mergeCell ref="F87:F88"/>
    <mergeCell ref="G87:G88"/>
    <mergeCell ref="J87:J88"/>
    <mergeCell ref="L87:L88"/>
    <mergeCell ref="C83:C84"/>
    <mergeCell ref="D83:D84"/>
    <mergeCell ref="E83:F83"/>
    <mergeCell ref="G83:G84"/>
    <mergeCell ref="J83:J84"/>
    <mergeCell ref="L83:L84"/>
    <mergeCell ref="E84:F84"/>
    <mergeCell ref="D77:D78"/>
    <mergeCell ref="K77:K78"/>
    <mergeCell ref="E79:F79"/>
    <mergeCell ref="D80:M80"/>
    <mergeCell ref="C81:C82"/>
    <mergeCell ref="D81:D82"/>
    <mergeCell ref="E81:F82"/>
    <mergeCell ref="G81:G82"/>
    <mergeCell ref="J81:J82"/>
    <mergeCell ref="L81:L82"/>
    <mergeCell ref="L77:L78"/>
    <mergeCell ref="D71:D73"/>
    <mergeCell ref="E71:F73"/>
    <mergeCell ref="G71:G73"/>
    <mergeCell ref="J71:J72"/>
    <mergeCell ref="D74:D76"/>
    <mergeCell ref="E74:E76"/>
    <mergeCell ref="L71:L73"/>
    <mergeCell ref="L74:L76"/>
    <mergeCell ref="D66:D68"/>
    <mergeCell ref="J67:J68"/>
    <mergeCell ref="D69:D70"/>
    <mergeCell ref="E69:E70"/>
    <mergeCell ref="E62:F62"/>
    <mergeCell ref="E63:F63"/>
    <mergeCell ref="D64:D65"/>
    <mergeCell ref="E64:F68"/>
    <mergeCell ref="G64:G68"/>
    <mergeCell ref="J65:J66"/>
    <mergeCell ref="D58:D59"/>
    <mergeCell ref="E58:F59"/>
    <mergeCell ref="G58:G59"/>
    <mergeCell ref="J58:J59"/>
    <mergeCell ref="L58:L59"/>
    <mergeCell ref="D60:D61"/>
    <mergeCell ref="E60:E61"/>
    <mergeCell ref="E52:F52"/>
    <mergeCell ref="B53:M53"/>
    <mergeCell ref="E54:F54"/>
    <mergeCell ref="L54:M54"/>
    <mergeCell ref="D55:D56"/>
    <mergeCell ref="E55:E56"/>
    <mergeCell ref="E48:F49"/>
    <mergeCell ref="G48:G49"/>
    <mergeCell ref="J48:J49"/>
    <mergeCell ref="L48:L49"/>
    <mergeCell ref="D50:D51"/>
    <mergeCell ref="E50:F51"/>
    <mergeCell ref="G50:G51"/>
    <mergeCell ref="J50:J51"/>
    <mergeCell ref="L50:L51"/>
    <mergeCell ref="M42:M44"/>
    <mergeCell ref="D46:D47"/>
    <mergeCell ref="E46:E47"/>
    <mergeCell ref="F46:F47"/>
    <mergeCell ref="G46:G47"/>
    <mergeCell ref="J46:J47"/>
    <mergeCell ref="L46:L47"/>
    <mergeCell ref="L39:L41"/>
    <mergeCell ref="D42:D44"/>
    <mergeCell ref="E42:E44"/>
    <mergeCell ref="F42:F44"/>
    <mergeCell ref="G42:G44"/>
    <mergeCell ref="J42:J44"/>
    <mergeCell ref="L42:L44"/>
    <mergeCell ref="E38:F38"/>
    <mergeCell ref="D39:D41"/>
    <mergeCell ref="E39:E41"/>
    <mergeCell ref="F39:F41"/>
    <mergeCell ref="G39:G41"/>
    <mergeCell ref="J39:J41"/>
    <mergeCell ref="C36:C37"/>
    <mergeCell ref="D36:D37"/>
    <mergeCell ref="E36:F37"/>
    <mergeCell ref="G36:G37"/>
    <mergeCell ref="J36:J37"/>
    <mergeCell ref="L36:L37"/>
    <mergeCell ref="L30:L31"/>
    <mergeCell ref="E32:F32"/>
    <mergeCell ref="D33:M33"/>
    <mergeCell ref="C34:C35"/>
    <mergeCell ref="D34:D35"/>
    <mergeCell ref="E34:F35"/>
    <mergeCell ref="G34:G35"/>
    <mergeCell ref="J34:J35"/>
    <mergeCell ref="L34:L35"/>
    <mergeCell ref="D28:D29"/>
    <mergeCell ref="E28:F29"/>
    <mergeCell ref="G28:G29"/>
    <mergeCell ref="E30:F31"/>
    <mergeCell ref="G30:G31"/>
    <mergeCell ref="J30:J31"/>
    <mergeCell ref="D24:D26"/>
    <mergeCell ref="E24:F26"/>
    <mergeCell ref="G24:G26"/>
    <mergeCell ref="J24:J26"/>
    <mergeCell ref="D14:D15"/>
    <mergeCell ref="E14:F15"/>
    <mergeCell ref="G14:G15"/>
    <mergeCell ref="H14:H15"/>
    <mergeCell ref="I14:I15"/>
    <mergeCell ref="L24:L26"/>
    <mergeCell ref="E27:F27"/>
    <mergeCell ref="D19:D23"/>
    <mergeCell ref="E19:E23"/>
    <mergeCell ref="F19:F21"/>
    <mergeCell ref="G19:G21"/>
    <mergeCell ref="J19:J21"/>
    <mergeCell ref="J14:J15"/>
    <mergeCell ref="E16:F16"/>
    <mergeCell ref="D17:D18"/>
    <mergeCell ref="E17:E18"/>
    <mergeCell ref="B2:M2"/>
    <mergeCell ref="B3:M3"/>
    <mergeCell ref="B4:M4"/>
    <mergeCell ref="B5:M5"/>
    <mergeCell ref="B6:M6"/>
    <mergeCell ref="B7:M7"/>
    <mergeCell ref="B8:M8"/>
    <mergeCell ref="C12:D13"/>
    <mergeCell ref="E12:L12"/>
    <mergeCell ref="E13:G13"/>
    <mergeCell ref="L13:M13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1002"/>
  <sheetViews>
    <sheetView zoomScale="154" zoomScaleNormal="154" workbookViewId="0">
      <selection activeCell="A10" sqref="A10:XFD10"/>
    </sheetView>
  </sheetViews>
  <sheetFormatPr defaultRowHeight="12.75"/>
  <cols>
    <col min="1" max="1" width="6.42578125" style="15" customWidth="1"/>
    <col min="2" max="2" width="8.42578125" style="15" customWidth="1"/>
    <col min="3" max="3" width="38.28515625" style="15" customWidth="1"/>
    <col min="4" max="4" width="11.7109375" style="15" customWidth="1"/>
    <col min="5" max="5" width="12.7109375" style="15" customWidth="1"/>
    <col min="6" max="6" width="7.28515625" style="15" customWidth="1"/>
    <col min="7" max="7" width="8.28515625" style="15" customWidth="1"/>
    <col min="8" max="9" width="9.140625" style="15" customWidth="1"/>
    <col min="10" max="10" width="8.7109375" style="15" customWidth="1"/>
  </cols>
  <sheetData>
    <row r="1" spans="1:10">
      <c r="A1" s="2"/>
      <c r="B1" s="17"/>
      <c r="C1" s="14"/>
      <c r="D1" s="17"/>
      <c r="E1" s="17"/>
      <c r="F1" s="17"/>
      <c r="G1" s="18"/>
      <c r="H1" s="2"/>
      <c r="I1" s="2"/>
    </row>
    <row r="2" spans="1:10">
      <c r="A2" s="2"/>
      <c r="B2" s="19" t="s">
        <v>61</v>
      </c>
      <c r="C2" s="111" t="s">
        <v>62</v>
      </c>
      <c r="D2" s="19" t="s">
        <v>63</v>
      </c>
      <c r="E2" s="19" t="s">
        <v>64</v>
      </c>
      <c r="F2" s="20" t="s">
        <v>65</v>
      </c>
      <c r="G2" s="21"/>
      <c r="H2" s="2"/>
      <c r="I2" s="2"/>
    </row>
    <row r="3" spans="1:10">
      <c r="A3" s="22"/>
      <c r="B3" s="109">
        <v>1</v>
      </c>
      <c r="C3" s="112" t="s">
        <v>37</v>
      </c>
      <c r="D3" s="123" t="e">
        <f>COUNTIF(#REF!,B3)</f>
        <v>#REF!</v>
      </c>
      <c r="E3" s="123" t="e">
        <f>COUNTIF(#REF!,B3)</f>
        <v>#REF!</v>
      </c>
      <c r="F3" s="124" t="e">
        <f t="shared" ref="F3:F68" si="0">D3+E3</f>
        <v>#REF!</v>
      </c>
      <c r="G3" s="119"/>
      <c r="H3" s="2"/>
      <c r="I3" s="24"/>
      <c r="J3" s="24"/>
    </row>
    <row r="4" spans="1:10">
      <c r="A4" s="22"/>
      <c r="B4" s="109">
        <v>2</v>
      </c>
      <c r="C4" s="11"/>
      <c r="D4" s="123" t="e">
        <f>COUNTIF(#REF!,B4)</f>
        <v>#REF!</v>
      </c>
      <c r="E4" s="123" t="e">
        <f>COUNTIF(#REF!,B4)</f>
        <v>#REF!</v>
      </c>
      <c r="F4" s="125" t="e">
        <f t="shared" si="0"/>
        <v>#REF!</v>
      </c>
      <c r="G4" s="120"/>
      <c r="H4" s="2"/>
      <c r="I4" s="2"/>
      <c r="J4" s="2"/>
    </row>
    <row r="5" spans="1:10">
      <c r="A5" s="22"/>
      <c r="B5" s="109">
        <v>3</v>
      </c>
      <c r="C5" s="12" t="s">
        <v>38</v>
      </c>
      <c r="D5" s="123" t="e">
        <f>COUNTIF(#REF!,B5)</f>
        <v>#REF!</v>
      </c>
      <c r="E5" s="123" t="e">
        <f>COUNTIF(#REF!,B5)</f>
        <v>#REF!</v>
      </c>
      <c r="F5" s="126" t="e">
        <f t="shared" si="0"/>
        <v>#REF!</v>
      </c>
      <c r="G5" s="120"/>
      <c r="H5" s="2"/>
      <c r="I5" s="2"/>
      <c r="J5" s="2"/>
    </row>
    <row r="6" spans="1:10">
      <c r="A6" s="22"/>
      <c r="B6" s="109">
        <v>4</v>
      </c>
      <c r="C6" s="174" t="s">
        <v>217</v>
      </c>
      <c r="D6" s="123" t="e">
        <f>COUNTIF(#REF!,B6)</f>
        <v>#REF!</v>
      </c>
      <c r="E6" s="123" t="e">
        <f>COUNTIF(#REF!,B6)</f>
        <v>#REF!</v>
      </c>
      <c r="F6" s="125" t="e">
        <f t="shared" si="0"/>
        <v>#REF!</v>
      </c>
      <c r="G6" s="121"/>
      <c r="H6" s="2"/>
      <c r="I6" s="25"/>
      <c r="J6" s="25"/>
    </row>
    <row r="7" spans="1:10">
      <c r="A7" s="22"/>
      <c r="B7" s="109">
        <v>5</v>
      </c>
      <c r="C7" s="113" t="s">
        <v>5</v>
      </c>
      <c r="D7" s="123" t="e">
        <f>COUNTIF(#REF!,B7)</f>
        <v>#REF!</v>
      </c>
      <c r="E7" s="123" t="e">
        <f>COUNTIF(#REF!,B7)</f>
        <v>#REF!</v>
      </c>
      <c r="F7" s="127" t="e">
        <f t="shared" si="0"/>
        <v>#REF!</v>
      </c>
      <c r="G7" s="120"/>
      <c r="H7" s="2"/>
      <c r="I7" s="2"/>
      <c r="J7" s="2"/>
    </row>
    <row r="8" spans="1:10">
      <c r="A8" s="22"/>
      <c r="B8" s="109">
        <v>6</v>
      </c>
      <c r="C8" s="13"/>
      <c r="D8" s="123" t="e">
        <f>COUNTIF(#REF!,B8)</f>
        <v>#REF!</v>
      </c>
      <c r="E8" s="123" t="e">
        <f>COUNTIF(#REF!,B8)</f>
        <v>#REF!</v>
      </c>
      <c r="F8" s="125" t="e">
        <f t="shared" si="0"/>
        <v>#REF!</v>
      </c>
      <c r="G8" s="120"/>
      <c r="H8" s="2"/>
      <c r="I8" s="2"/>
      <c r="J8" s="2"/>
    </row>
    <row r="9" spans="1:10">
      <c r="A9" s="22"/>
      <c r="B9" s="109">
        <v>7</v>
      </c>
      <c r="C9" s="7" t="s">
        <v>40</v>
      </c>
      <c r="D9" s="123" t="e">
        <f>COUNTIF(#REF!,B9)</f>
        <v>#REF!</v>
      </c>
      <c r="E9" s="123" t="e">
        <f>COUNTIF(#REF!,B9)</f>
        <v>#REF!</v>
      </c>
      <c r="F9" s="127" t="e">
        <f t="shared" si="0"/>
        <v>#REF!</v>
      </c>
      <c r="G9" s="120"/>
      <c r="H9" s="2"/>
      <c r="I9" s="2"/>
      <c r="J9" s="2"/>
    </row>
    <row r="10" spans="1:10">
      <c r="A10" s="22"/>
      <c r="B10" s="109">
        <v>8</v>
      </c>
      <c r="C10" s="12" t="s">
        <v>45</v>
      </c>
      <c r="D10" s="123" t="e">
        <f>COUNTIF(#REF!,B10)</f>
        <v>#REF!</v>
      </c>
      <c r="E10" s="123" t="e">
        <f>COUNTIF(#REF!,B10)</f>
        <v>#REF!</v>
      </c>
      <c r="F10" s="126" t="e">
        <f t="shared" si="0"/>
        <v>#REF!</v>
      </c>
      <c r="G10" s="120"/>
      <c r="H10" s="2"/>
      <c r="I10" s="2"/>
      <c r="J10" s="2"/>
    </row>
    <row r="11" spans="1:10">
      <c r="A11" s="22"/>
      <c r="B11" s="109">
        <v>9</v>
      </c>
      <c r="C11" s="112" t="s">
        <v>39</v>
      </c>
      <c r="D11" s="123" t="e">
        <f>COUNTIF(#REF!,B11)</f>
        <v>#REF!</v>
      </c>
      <c r="E11" s="123" t="e">
        <f>COUNTIF(#REF!,B11)</f>
        <v>#REF!</v>
      </c>
      <c r="F11" s="124" t="e">
        <f t="shared" si="0"/>
        <v>#REF!</v>
      </c>
      <c r="G11" s="120"/>
      <c r="H11" s="2"/>
      <c r="I11" s="2"/>
      <c r="J11" s="2"/>
    </row>
    <row r="12" spans="1:10">
      <c r="A12" s="22"/>
      <c r="B12" s="109">
        <v>10</v>
      </c>
      <c r="C12" s="113" t="s">
        <v>4</v>
      </c>
      <c r="D12" s="123" t="e">
        <f>COUNTIF(#REF!,B12)</f>
        <v>#REF!</v>
      </c>
      <c r="E12" s="123" t="e">
        <f>COUNTIF(#REF!,B12)</f>
        <v>#REF!</v>
      </c>
      <c r="F12" s="127" t="e">
        <f t="shared" si="0"/>
        <v>#REF!</v>
      </c>
      <c r="G12" s="119"/>
      <c r="H12" s="2"/>
      <c r="I12" s="24"/>
      <c r="J12" s="24"/>
    </row>
    <row r="13" spans="1:10">
      <c r="A13" s="22"/>
      <c r="B13" s="109">
        <v>11</v>
      </c>
      <c r="C13" s="8" t="s">
        <v>41</v>
      </c>
      <c r="D13" s="123" t="e">
        <f>COUNTIF(#REF!,B13)</f>
        <v>#REF!</v>
      </c>
      <c r="E13" s="123" t="e">
        <f>COUNTIF(#REF!,B13)</f>
        <v>#REF!</v>
      </c>
      <c r="F13" s="127" t="e">
        <f t="shared" si="0"/>
        <v>#REF!</v>
      </c>
      <c r="G13" s="120"/>
      <c r="H13" s="2"/>
      <c r="I13" s="2"/>
      <c r="J13" s="2"/>
    </row>
    <row r="14" spans="1:10">
      <c r="A14" s="22"/>
      <c r="B14" s="109">
        <v>12</v>
      </c>
      <c r="C14" s="113" t="s">
        <v>25</v>
      </c>
      <c r="D14" s="123" t="e">
        <f>COUNTIF(#REF!,B14)</f>
        <v>#REF!</v>
      </c>
      <c r="E14" s="123" t="e">
        <f>COUNTIF(#REF!,B14)</f>
        <v>#REF!</v>
      </c>
      <c r="F14" s="127" t="e">
        <f t="shared" si="0"/>
        <v>#REF!</v>
      </c>
      <c r="G14" s="121"/>
      <c r="H14" s="2"/>
      <c r="I14" s="25"/>
      <c r="J14" s="25"/>
    </row>
    <row r="15" spans="1:10">
      <c r="A15" s="22"/>
      <c r="B15" s="109">
        <v>13</v>
      </c>
      <c r="C15" s="113" t="s">
        <v>8</v>
      </c>
      <c r="D15" s="123" t="e">
        <f>COUNTIF(#REF!,B15)</f>
        <v>#REF!</v>
      </c>
      <c r="E15" s="123" t="e">
        <f>COUNTIF(#REF!,B15)</f>
        <v>#REF!</v>
      </c>
      <c r="F15" s="127" t="e">
        <f t="shared" si="0"/>
        <v>#REF!</v>
      </c>
      <c r="G15" s="120"/>
      <c r="H15" s="2"/>
      <c r="I15" s="2"/>
      <c r="J15" s="2"/>
    </row>
    <row r="16" spans="1:10">
      <c r="A16" s="22"/>
      <c r="B16" s="109">
        <v>14</v>
      </c>
      <c r="C16" s="13"/>
      <c r="D16" s="123" t="e">
        <f>COUNTIF(#REF!,B16)</f>
        <v>#REF!</v>
      </c>
      <c r="E16" s="123" t="e">
        <f>COUNTIF(#REF!,B16)</f>
        <v>#REF!</v>
      </c>
      <c r="F16" s="125" t="e">
        <f t="shared" si="0"/>
        <v>#REF!</v>
      </c>
      <c r="G16" s="120"/>
      <c r="H16" s="2"/>
      <c r="I16" s="2"/>
      <c r="J16" s="2"/>
    </row>
    <row r="17" spans="1:10">
      <c r="A17" s="157"/>
      <c r="B17" s="158">
        <v>15</v>
      </c>
      <c r="C17" s="159" t="s">
        <v>56</v>
      </c>
      <c r="D17" s="123" t="e">
        <f>COUNTIF(#REF!,B17)</f>
        <v>#REF!</v>
      </c>
      <c r="E17" s="123" t="e">
        <f>COUNTIF(#REF!,B17)</f>
        <v>#REF!</v>
      </c>
      <c r="F17" s="125" t="e">
        <f t="shared" si="0"/>
        <v>#REF!</v>
      </c>
      <c r="G17" s="131"/>
      <c r="H17" s="2"/>
      <c r="I17" s="2"/>
      <c r="J17" s="2"/>
    </row>
    <row r="18" spans="1:10">
      <c r="A18" s="22"/>
      <c r="B18" s="109">
        <v>16</v>
      </c>
      <c r="C18" s="112" t="s">
        <v>19</v>
      </c>
      <c r="D18" s="123" t="e">
        <f>COUNTIF(#REF!,B18)</f>
        <v>#REF!</v>
      </c>
      <c r="E18" s="123" t="e">
        <f>COUNTIF(#REF!,B18)</f>
        <v>#REF!</v>
      </c>
      <c r="F18" s="124" t="e">
        <f t="shared" si="0"/>
        <v>#REF!</v>
      </c>
      <c r="G18" s="119"/>
      <c r="H18" s="2"/>
      <c r="I18" s="24"/>
      <c r="J18" s="24"/>
    </row>
    <row r="19" spans="1:10">
      <c r="A19" s="22"/>
      <c r="B19" s="109">
        <v>17</v>
      </c>
      <c r="C19" s="12" t="s">
        <v>28</v>
      </c>
      <c r="D19" s="123" t="e">
        <f>COUNTIF(#REF!,B19)</f>
        <v>#REF!</v>
      </c>
      <c r="E19" s="123" t="e">
        <f>COUNTIF(#REF!,B19)</f>
        <v>#REF!</v>
      </c>
      <c r="F19" s="126" t="e">
        <f t="shared" si="0"/>
        <v>#REF!</v>
      </c>
      <c r="G19" s="120"/>
      <c r="H19" s="2"/>
      <c r="I19" s="2"/>
      <c r="J19" s="2"/>
    </row>
    <row r="20" spans="1:10">
      <c r="A20" s="22"/>
      <c r="B20" s="109">
        <v>18</v>
      </c>
      <c r="C20" s="11"/>
      <c r="D20" s="123" t="e">
        <f>COUNTIF(#REF!,B20)</f>
        <v>#REF!</v>
      </c>
      <c r="E20" s="123" t="e">
        <f>COUNTIF(#REF!,B20)</f>
        <v>#REF!</v>
      </c>
      <c r="F20" s="125" t="e">
        <f t="shared" si="0"/>
        <v>#REF!</v>
      </c>
      <c r="G20" s="121"/>
      <c r="H20" s="2"/>
      <c r="I20" s="25"/>
      <c r="J20" s="25"/>
    </row>
    <row r="21" spans="1:10" ht="15">
      <c r="A21" s="22"/>
      <c r="B21" s="109">
        <v>19</v>
      </c>
      <c r="C21" s="137" t="s">
        <v>44</v>
      </c>
      <c r="D21" s="123" t="e">
        <f>COUNTIF(#REF!,B21)</f>
        <v>#REF!</v>
      </c>
      <c r="E21" s="123" t="e">
        <f>COUNTIF(#REF!,B21)</f>
        <v>#REF!</v>
      </c>
      <c r="F21" s="127" t="e">
        <f t="shared" si="0"/>
        <v>#REF!</v>
      </c>
      <c r="G21" s="120"/>
      <c r="H21" s="2"/>
      <c r="I21" s="2"/>
      <c r="J21" s="2"/>
    </row>
    <row r="22" spans="1:10">
      <c r="A22" s="22"/>
      <c r="B22" s="109">
        <v>20</v>
      </c>
      <c r="C22" s="113" t="s">
        <v>47</v>
      </c>
      <c r="D22" s="123" t="e">
        <f>COUNTIF(#REF!,B22)</f>
        <v>#REF!</v>
      </c>
      <c r="E22" s="123" t="e">
        <f>COUNTIF(#REF!,B22)</f>
        <v>#REF!</v>
      </c>
      <c r="F22" s="127" t="e">
        <f t="shared" si="0"/>
        <v>#REF!</v>
      </c>
      <c r="G22" s="120"/>
      <c r="H22" s="2"/>
      <c r="I22" s="2"/>
      <c r="J22" s="2"/>
    </row>
    <row r="23" spans="1:10">
      <c r="A23" s="22"/>
      <c r="B23" s="109">
        <v>21</v>
      </c>
      <c r="C23" s="11" t="s">
        <v>1</v>
      </c>
      <c r="D23" s="123" t="e">
        <f>COUNTIF(#REF!,B23)</f>
        <v>#REF!</v>
      </c>
      <c r="E23" s="123" t="e">
        <f>COUNTIF(#REF!,B23)</f>
        <v>#REF!</v>
      </c>
      <c r="F23" s="125" t="e">
        <f t="shared" si="0"/>
        <v>#REF!</v>
      </c>
      <c r="G23" s="120"/>
      <c r="H23" s="2"/>
      <c r="I23" s="24"/>
      <c r="J23" s="24"/>
    </row>
    <row r="24" spans="1:10">
      <c r="A24" s="22"/>
      <c r="B24" s="109">
        <v>22</v>
      </c>
      <c r="C24" s="113" t="s">
        <v>24</v>
      </c>
      <c r="D24" s="123" t="e">
        <f>COUNTIF(#REF!,B24)</f>
        <v>#REF!</v>
      </c>
      <c r="E24" s="123" t="e">
        <f>COUNTIF(#REF!,B24)</f>
        <v>#REF!</v>
      </c>
      <c r="F24" s="127" t="e">
        <f t="shared" si="0"/>
        <v>#REF!</v>
      </c>
      <c r="G24" s="121"/>
      <c r="H24" s="2"/>
      <c r="I24" s="25"/>
      <c r="J24" s="25"/>
    </row>
    <row r="25" spans="1:10">
      <c r="A25" s="22"/>
      <c r="B25" s="109">
        <v>23</v>
      </c>
      <c r="C25" s="113" t="s">
        <v>36</v>
      </c>
      <c r="D25" s="123" t="e">
        <f>COUNTIF(#REF!,B25)</f>
        <v>#REF!</v>
      </c>
      <c r="E25" s="123" t="e">
        <f>COUNTIF(#REF!,B25)</f>
        <v>#REF!</v>
      </c>
      <c r="F25" s="127" t="e">
        <f t="shared" si="0"/>
        <v>#REF!</v>
      </c>
      <c r="G25" s="120"/>
      <c r="H25" s="2"/>
      <c r="I25" s="2"/>
      <c r="J25" s="2"/>
    </row>
    <row r="26" spans="1:10">
      <c r="A26" s="22"/>
      <c r="B26" s="109">
        <v>24</v>
      </c>
      <c r="C26" s="114" t="s">
        <v>17</v>
      </c>
      <c r="D26" s="123" t="e">
        <f>COUNTIF(#REF!,B26)</f>
        <v>#REF!</v>
      </c>
      <c r="E26" s="123" t="e">
        <f>COUNTIF(#REF!,B26)</f>
        <v>#REF!</v>
      </c>
      <c r="F26" s="127" t="e">
        <f t="shared" si="0"/>
        <v>#REF!</v>
      </c>
      <c r="G26" s="120"/>
      <c r="H26" s="2"/>
      <c r="I26" s="2"/>
      <c r="J26" s="2"/>
    </row>
    <row r="27" spans="1:10">
      <c r="A27" s="22"/>
      <c r="B27" s="109">
        <v>25</v>
      </c>
      <c r="C27" s="11" t="s">
        <v>112</v>
      </c>
      <c r="D27" s="123" t="e">
        <f>COUNTIF(#REF!,B27)</f>
        <v>#REF!</v>
      </c>
      <c r="E27" s="123" t="e">
        <f>COUNTIF(#REF!,B27)</f>
        <v>#REF!</v>
      </c>
      <c r="F27" s="125" t="e">
        <f t="shared" si="0"/>
        <v>#REF!</v>
      </c>
      <c r="G27" s="120"/>
      <c r="H27" s="2"/>
      <c r="I27" s="2"/>
      <c r="J27" s="2"/>
    </row>
    <row r="28" spans="1:10">
      <c r="A28" s="22"/>
      <c r="B28" s="109">
        <v>26</v>
      </c>
      <c r="C28" s="6"/>
      <c r="D28" s="123" t="e">
        <f>COUNTIF(#REF!,B28)</f>
        <v>#REF!</v>
      </c>
      <c r="E28" s="123" t="e">
        <f>COUNTIF(#REF!,B28)</f>
        <v>#REF!</v>
      </c>
      <c r="F28" s="125" t="e">
        <f t="shared" si="0"/>
        <v>#REF!</v>
      </c>
      <c r="G28" s="119"/>
      <c r="H28" s="2"/>
      <c r="I28" s="24"/>
      <c r="J28" s="24"/>
    </row>
    <row r="29" spans="1:10">
      <c r="A29" s="22"/>
      <c r="B29" s="109">
        <v>27</v>
      </c>
      <c r="C29" s="11"/>
      <c r="D29" s="123" t="e">
        <f>COUNTIF(#REF!,B29)</f>
        <v>#REF!</v>
      </c>
      <c r="E29" s="123" t="e">
        <f>COUNTIF(#REF!,B29)</f>
        <v>#REF!</v>
      </c>
      <c r="F29" s="125" t="e">
        <f t="shared" si="0"/>
        <v>#REF!</v>
      </c>
      <c r="G29" s="121"/>
      <c r="H29" s="2"/>
      <c r="I29" s="25"/>
      <c r="J29" s="25"/>
    </row>
    <row r="30" spans="1:10">
      <c r="A30" s="22"/>
      <c r="B30" s="109">
        <v>28</v>
      </c>
      <c r="C30" s="11" t="s">
        <v>156</v>
      </c>
      <c r="D30" s="123" t="e">
        <f>COUNTIF(#REF!,B30)</f>
        <v>#REF!</v>
      </c>
      <c r="E30" s="123" t="e">
        <f>COUNTIF(#REF!,B30)</f>
        <v>#REF!</v>
      </c>
      <c r="F30" s="125" t="e">
        <f t="shared" si="0"/>
        <v>#REF!</v>
      </c>
      <c r="G30" s="120"/>
      <c r="H30" s="2"/>
      <c r="I30" s="2"/>
      <c r="J30" s="2"/>
    </row>
    <row r="31" spans="1:10">
      <c r="A31" s="22"/>
      <c r="B31" s="109">
        <v>29</v>
      </c>
      <c r="C31" s="11"/>
      <c r="D31" s="123" t="e">
        <f>COUNTIF(#REF!,B31)</f>
        <v>#REF!</v>
      </c>
      <c r="E31" s="123" t="e">
        <f>COUNTIF(#REF!,B31)</f>
        <v>#REF!</v>
      </c>
      <c r="F31" s="125" t="e">
        <f t="shared" si="0"/>
        <v>#REF!</v>
      </c>
      <c r="G31" s="120"/>
      <c r="H31" s="2"/>
      <c r="I31" s="2"/>
      <c r="J31" s="2"/>
    </row>
    <row r="32" spans="1:10">
      <c r="A32" s="22"/>
      <c r="B32" s="109">
        <v>30</v>
      </c>
      <c r="C32" s="113" t="s">
        <v>52</v>
      </c>
      <c r="D32" s="123" t="e">
        <f>COUNTIF(#REF!,B32)</f>
        <v>#REF!</v>
      </c>
      <c r="E32" s="123" t="e">
        <f>COUNTIF(#REF!,B32)</f>
        <v>#REF!</v>
      </c>
      <c r="F32" s="127" t="e">
        <f t="shared" si="0"/>
        <v>#REF!</v>
      </c>
      <c r="G32" s="119"/>
      <c r="H32" s="2"/>
      <c r="I32" s="24"/>
      <c r="J32" s="24"/>
    </row>
    <row r="33" spans="1:10" ht="15">
      <c r="A33" s="22"/>
      <c r="B33" s="109">
        <v>31</v>
      </c>
      <c r="C33" s="115" t="s">
        <v>22</v>
      </c>
      <c r="D33" s="123" t="e">
        <f>COUNTIF(#REF!,B33)</f>
        <v>#REF!</v>
      </c>
      <c r="E33" s="123" t="e">
        <f>COUNTIF(#REF!,B33)</f>
        <v>#REF!</v>
      </c>
      <c r="F33" s="127" t="e">
        <f t="shared" si="0"/>
        <v>#REF!</v>
      </c>
      <c r="G33" s="120"/>
      <c r="H33" s="2"/>
      <c r="I33" s="2"/>
      <c r="J33" s="2"/>
    </row>
    <row r="34" spans="1:10">
      <c r="A34" s="22"/>
      <c r="B34" s="109">
        <v>32</v>
      </c>
      <c r="C34" s="113" t="s">
        <v>42</v>
      </c>
      <c r="D34" s="123" t="e">
        <f>COUNTIF(#REF!,B34)</f>
        <v>#REF!</v>
      </c>
      <c r="E34" s="123" t="e">
        <f>COUNTIF(#REF!,B34)</f>
        <v>#REF!</v>
      </c>
      <c r="F34" s="127" t="e">
        <f t="shared" si="0"/>
        <v>#REF!</v>
      </c>
      <c r="G34" s="121"/>
      <c r="H34" s="2"/>
      <c r="I34" s="25"/>
      <c r="J34" s="25"/>
    </row>
    <row r="35" spans="1:10">
      <c r="A35" s="22"/>
      <c r="B35" s="109">
        <v>33</v>
      </c>
      <c r="C35" s="113" t="s">
        <v>57</v>
      </c>
      <c r="D35" s="123" t="e">
        <f>COUNTIF(#REF!,B35)</f>
        <v>#REF!</v>
      </c>
      <c r="E35" s="123" t="e">
        <f>COUNTIF(#REF!,B35)</f>
        <v>#REF!</v>
      </c>
      <c r="F35" s="127" t="e">
        <f t="shared" si="0"/>
        <v>#REF!</v>
      </c>
      <c r="G35" s="120"/>
      <c r="H35" s="2"/>
      <c r="I35" s="2"/>
      <c r="J35" s="2"/>
    </row>
    <row r="36" spans="1:10">
      <c r="A36" s="22"/>
      <c r="B36" s="109">
        <v>34</v>
      </c>
      <c r="C36" s="113" t="s">
        <v>9</v>
      </c>
      <c r="D36" s="123" t="e">
        <f>COUNTIF(#REF!,B36)</f>
        <v>#REF!</v>
      </c>
      <c r="E36" s="123" t="e">
        <f>COUNTIF(#REF!,B36)</f>
        <v>#REF!</v>
      </c>
      <c r="F36" s="127" t="e">
        <f t="shared" si="0"/>
        <v>#REF!</v>
      </c>
      <c r="G36" s="120"/>
      <c r="H36" s="2"/>
      <c r="I36" s="2"/>
      <c r="J36" s="2"/>
    </row>
    <row r="37" spans="1:10">
      <c r="A37" s="22"/>
      <c r="B37" s="109">
        <v>35</v>
      </c>
      <c r="C37" s="113" t="s">
        <v>46</v>
      </c>
      <c r="D37" s="123" t="e">
        <f>COUNTIF(#REF!,B37)</f>
        <v>#REF!</v>
      </c>
      <c r="E37" s="123" t="e">
        <f>COUNTIF(#REF!,B37)</f>
        <v>#REF!</v>
      </c>
      <c r="F37" s="127" t="e">
        <f t="shared" si="0"/>
        <v>#REF!</v>
      </c>
      <c r="G37" s="119"/>
      <c r="H37" s="2"/>
      <c r="I37" s="24"/>
      <c r="J37" s="24"/>
    </row>
    <row r="38" spans="1:10">
      <c r="A38" s="22"/>
      <c r="B38" s="109">
        <v>36</v>
      </c>
      <c r="C38" s="118" t="s">
        <v>60</v>
      </c>
      <c r="D38" s="123" t="e">
        <f>COUNTIF(#REF!,B38)</f>
        <v>#REF!</v>
      </c>
      <c r="E38" s="123" t="e">
        <f>COUNTIF(#REF!,B38)</f>
        <v>#REF!</v>
      </c>
      <c r="F38" s="126" t="e">
        <f t="shared" si="0"/>
        <v>#REF!</v>
      </c>
      <c r="G38" s="121"/>
      <c r="H38" s="2"/>
      <c r="I38" s="25"/>
      <c r="J38" s="25"/>
    </row>
    <row r="39" spans="1:10">
      <c r="A39" s="22"/>
      <c r="B39" s="109">
        <v>37</v>
      </c>
      <c r="C39" s="11"/>
      <c r="D39" s="123" t="e">
        <f>COUNTIF(#REF!,B39)</f>
        <v>#REF!</v>
      </c>
      <c r="E39" s="123" t="e">
        <f>COUNTIF(#REF!,B39)</f>
        <v>#REF!</v>
      </c>
      <c r="F39" s="125" t="e">
        <f t="shared" si="0"/>
        <v>#REF!</v>
      </c>
      <c r="G39" s="120"/>
      <c r="H39" s="2"/>
      <c r="I39" s="2"/>
      <c r="J39" s="2"/>
    </row>
    <row r="40" spans="1:10">
      <c r="A40" s="22"/>
      <c r="B40" s="109">
        <v>38</v>
      </c>
      <c r="C40" s="12"/>
      <c r="D40" s="123" t="e">
        <f>COUNTIF(#REF!,B40)</f>
        <v>#REF!</v>
      </c>
      <c r="E40" s="123" t="e">
        <f>COUNTIF(#REF!,B40)</f>
        <v>#REF!</v>
      </c>
      <c r="F40" s="126" t="e">
        <f t="shared" si="0"/>
        <v>#REF!</v>
      </c>
      <c r="G40" s="120"/>
      <c r="H40" s="2"/>
      <c r="I40" s="2"/>
      <c r="J40" s="2"/>
    </row>
    <row r="41" spans="1:10">
      <c r="A41" s="22"/>
      <c r="B41" s="109">
        <v>39</v>
      </c>
      <c r="C41" s="11" t="s">
        <v>113</v>
      </c>
      <c r="D41" s="123" t="e">
        <f>COUNTIF(#REF!,B41)</f>
        <v>#REF!</v>
      </c>
      <c r="E41" s="123" t="e">
        <f>COUNTIF(#REF!,B41)</f>
        <v>#REF!</v>
      </c>
      <c r="F41" s="125" t="e">
        <f t="shared" si="0"/>
        <v>#REF!</v>
      </c>
      <c r="G41" s="120"/>
      <c r="H41" s="2"/>
      <c r="I41" s="2"/>
      <c r="J41" s="2"/>
    </row>
    <row r="42" spans="1:10">
      <c r="A42" s="22"/>
      <c r="B42" s="109">
        <v>40</v>
      </c>
      <c r="C42" s="112" t="s">
        <v>10</v>
      </c>
      <c r="D42" s="123" t="e">
        <f>COUNTIF(#REF!,B42)</f>
        <v>#REF!</v>
      </c>
      <c r="E42" s="123" t="e">
        <f>COUNTIF(#REF!,B42)</f>
        <v>#REF!</v>
      </c>
      <c r="F42" s="124" t="e">
        <f t="shared" si="0"/>
        <v>#REF!</v>
      </c>
      <c r="G42" s="119"/>
      <c r="H42" s="2"/>
      <c r="I42" s="24"/>
      <c r="J42" s="24"/>
    </row>
    <row r="43" spans="1:10">
      <c r="A43" s="22"/>
      <c r="B43" s="109">
        <v>41</v>
      </c>
      <c r="C43" s="173" t="s">
        <v>165</v>
      </c>
      <c r="D43" s="123" t="e">
        <f>COUNTIF(#REF!,B43)</f>
        <v>#REF!</v>
      </c>
      <c r="E43" s="123" t="e">
        <f>COUNTIF(#REF!,B43)</f>
        <v>#REF!</v>
      </c>
      <c r="F43" s="125" t="e">
        <f t="shared" si="0"/>
        <v>#REF!</v>
      </c>
      <c r="G43" s="120"/>
      <c r="H43" s="2"/>
      <c r="I43" s="2"/>
      <c r="J43" s="2"/>
    </row>
    <row r="44" spans="1:10">
      <c r="A44" s="22"/>
      <c r="B44" s="109">
        <v>42</v>
      </c>
      <c r="C44" s="113" t="s">
        <v>26</v>
      </c>
      <c r="D44" s="123" t="e">
        <f>COUNTIF(#REF!,B44)</f>
        <v>#REF!</v>
      </c>
      <c r="E44" s="123" t="e">
        <f>COUNTIF(#REF!,B44)</f>
        <v>#REF!</v>
      </c>
      <c r="F44" s="127" t="e">
        <f t="shared" si="0"/>
        <v>#REF!</v>
      </c>
      <c r="G44" s="121"/>
      <c r="H44" s="2"/>
      <c r="I44" s="25"/>
      <c r="J44" s="25"/>
    </row>
    <row r="45" spans="1:10">
      <c r="A45" s="22"/>
      <c r="B45" s="109">
        <v>43</v>
      </c>
      <c r="C45" s="113" t="s">
        <v>27</v>
      </c>
      <c r="D45" s="123" t="e">
        <f>COUNTIF(#REF!,B45)</f>
        <v>#REF!</v>
      </c>
      <c r="E45" s="123" t="e">
        <f>COUNTIF(#REF!,B45)</f>
        <v>#REF!</v>
      </c>
      <c r="F45" s="127" t="e">
        <f t="shared" si="0"/>
        <v>#REF!</v>
      </c>
      <c r="G45" s="120"/>
      <c r="H45" s="2"/>
      <c r="I45" s="2"/>
      <c r="J45" s="2"/>
    </row>
    <row r="46" spans="1:10">
      <c r="A46" s="22"/>
      <c r="B46" s="109">
        <v>44</v>
      </c>
      <c r="C46" s="113" t="s">
        <v>21</v>
      </c>
      <c r="D46" s="123" t="e">
        <f>COUNTIF(#REF!,B46)</f>
        <v>#REF!</v>
      </c>
      <c r="E46" s="123" t="e">
        <f>COUNTIF(#REF!,B46)</f>
        <v>#REF!</v>
      </c>
      <c r="F46" s="127" t="e">
        <f t="shared" si="0"/>
        <v>#REF!</v>
      </c>
      <c r="G46" s="120"/>
      <c r="H46" s="2"/>
      <c r="I46" s="2"/>
      <c r="J46" s="2"/>
    </row>
    <row r="47" spans="1:10" ht="15">
      <c r="A47" s="22"/>
      <c r="B47" s="109">
        <v>45</v>
      </c>
      <c r="C47" s="116"/>
      <c r="D47" s="123" t="e">
        <f>COUNTIF(#REF!,B47)</f>
        <v>#REF!</v>
      </c>
      <c r="E47" s="123" t="e">
        <f>COUNTIF(#REF!,B47)</f>
        <v>#REF!</v>
      </c>
      <c r="F47" s="125" t="e">
        <f t="shared" si="0"/>
        <v>#REF!</v>
      </c>
      <c r="G47" s="120"/>
      <c r="H47" s="2"/>
      <c r="I47" s="2"/>
      <c r="J47" s="2"/>
    </row>
    <row r="48" spans="1:10">
      <c r="A48" s="22"/>
      <c r="B48" s="109">
        <v>46</v>
      </c>
      <c r="C48" s="113" t="s">
        <v>20</v>
      </c>
      <c r="D48" s="123" t="e">
        <f>COUNTIF(#REF!,B48)</f>
        <v>#REF!</v>
      </c>
      <c r="E48" s="123" t="e">
        <f>COUNTIF(#REF!,B48)</f>
        <v>#REF!</v>
      </c>
      <c r="F48" s="127" t="e">
        <f t="shared" si="0"/>
        <v>#REF!</v>
      </c>
      <c r="G48" s="120"/>
      <c r="H48" s="2"/>
      <c r="I48" s="2"/>
      <c r="J48" s="2"/>
    </row>
    <row r="49" spans="1:10">
      <c r="A49" s="22"/>
      <c r="B49" s="109">
        <v>47</v>
      </c>
      <c r="C49" s="112"/>
      <c r="D49" s="123" t="e">
        <f>COUNTIF(#REF!,B49)</f>
        <v>#REF!</v>
      </c>
      <c r="E49" s="123" t="e">
        <f>COUNTIF(#REF!,B49)</f>
        <v>#REF!</v>
      </c>
      <c r="F49" s="124" t="e">
        <f t="shared" si="0"/>
        <v>#REF!</v>
      </c>
      <c r="G49" s="120"/>
      <c r="H49" s="2"/>
      <c r="I49" s="2"/>
      <c r="J49" s="2"/>
    </row>
    <row r="50" spans="1:10">
      <c r="A50" s="22"/>
      <c r="B50" s="109">
        <v>48</v>
      </c>
      <c r="C50" s="113" t="s">
        <v>43</v>
      </c>
      <c r="D50" s="123" t="e">
        <f>COUNTIF(#REF!,B50)</f>
        <v>#REF!</v>
      </c>
      <c r="E50" s="123" t="e">
        <f>COUNTIF(#REF!,B50)</f>
        <v>#REF!</v>
      </c>
      <c r="F50" s="127" t="e">
        <f t="shared" si="0"/>
        <v>#REF!</v>
      </c>
      <c r="G50" s="120"/>
      <c r="H50" s="2"/>
      <c r="I50" s="2"/>
      <c r="J50" s="2"/>
    </row>
    <row r="51" spans="1:10">
      <c r="A51" s="22"/>
      <c r="B51" s="109">
        <v>49</v>
      </c>
      <c r="C51" s="113" t="s">
        <v>6</v>
      </c>
      <c r="D51" s="123" t="e">
        <f>COUNTIF(#REF!,B51)</f>
        <v>#REF!</v>
      </c>
      <c r="E51" s="123" t="e">
        <f>COUNTIF(#REF!,B51)</f>
        <v>#REF!</v>
      </c>
      <c r="F51" s="127" t="e">
        <f t="shared" si="0"/>
        <v>#REF!</v>
      </c>
      <c r="G51" s="120"/>
      <c r="H51" s="2"/>
      <c r="I51" s="2"/>
      <c r="J51" s="2"/>
    </row>
    <row r="52" spans="1:10">
      <c r="A52" s="22"/>
      <c r="B52" s="109">
        <v>50</v>
      </c>
      <c r="C52" s="113" t="s">
        <v>18</v>
      </c>
      <c r="D52" s="123" t="e">
        <f>COUNTIF(#REF!,B52)</f>
        <v>#REF!</v>
      </c>
      <c r="E52" s="123" t="e">
        <f>COUNTIF(#REF!,B52)</f>
        <v>#REF!</v>
      </c>
      <c r="F52" s="127" t="e">
        <f t="shared" si="0"/>
        <v>#REF!</v>
      </c>
      <c r="G52" s="120"/>
      <c r="H52" s="2"/>
      <c r="I52" s="2"/>
      <c r="J52" s="2"/>
    </row>
    <row r="53" spans="1:10">
      <c r="A53" s="22"/>
      <c r="B53" s="109">
        <v>51</v>
      </c>
      <c r="C53" s="173" t="s">
        <v>197</v>
      </c>
      <c r="D53" s="123" t="e">
        <f>COUNTIF(#REF!,B53)</f>
        <v>#REF!</v>
      </c>
      <c r="E53" s="123" t="e">
        <f>COUNTIF(#REF!,B53)</f>
        <v>#REF!</v>
      </c>
      <c r="F53" s="125" t="e">
        <f t="shared" si="0"/>
        <v>#REF!</v>
      </c>
      <c r="G53" s="120"/>
      <c r="H53" s="2"/>
      <c r="I53" s="2"/>
      <c r="J53" s="2"/>
    </row>
    <row r="54" spans="1:10">
      <c r="A54" s="22"/>
      <c r="B54" s="109">
        <v>52</v>
      </c>
      <c r="C54" s="11" t="s">
        <v>116</v>
      </c>
      <c r="D54" s="123" t="e">
        <f>COUNTIF(#REF!,B54)</f>
        <v>#REF!</v>
      </c>
      <c r="E54" s="123" t="e">
        <f>COUNTIF(#REF!,B54)</f>
        <v>#REF!</v>
      </c>
      <c r="F54" s="125" t="e">
        <f t="shared" si="0"/>
        <v>#REF!</v>
      </c>
      <c r="G54" s="120"/>
      <c r="H54" s="2"/>
      <c r="I54" s="2"/>
      <c r="J54" s="2"/>
    </row>
    <row r="55" spans="1:10">
      <c r="A55" s="22"/>
      <c r="B55" s="109">
        <v>53</v>
      </c>
      <c r="C55" s="11" t="s">
        <v>54</v>
      </c>
      <c r="D55" s="123" t="e">
        <f>COUNTIF(#REF!,B55)</f>
        <v>#REF!</v>
      </c>
      <c r="E55" s="123" t="e">
        <f>COUNTIF(#REF!,B55)</f>
        <v>#REF!</v>
      </c>
      <c r="F55" s="125" t="e">
        <f t="shared" si="0"/>
        <v>#REF!</v>
      </c>
      <c r="G55" s="120"/>
      <c r="H55" s="2"/>
      <c r="I55" s="2"/>
      <c r="J55" s="2"/>
    </row>
    <row r="56" spans="1:10">
      <c r="A56" s="22"/>
      <c r="B56" s="109">
        <v>54</v>
      </c>
      <c r="C56" s="11" t="s">
        <v>7</v>
      </c>
      <c r="D56" s="123" t="e">
        <f>COUNTIF(#REF!,B56)</f>
        <v>#REF!</v>
      </c>
      <c r="E56" s="123" t="e">
        <f>COUNTIF(#REF!,B56)</f>
        <v>#REF!</v>
      </c>
      <c r="F56" s="125" t="e">
        <f t="shared" si="0"/>
        <v>#REF!</v>
      </c>
      <c r="G56" s="120"/>
      <c r="H56" s="2"/>
      <c r="I56" s="2"/>
    </row>
    <row r="57" spans="1:10">
      <c r="A57" s="22"/>
      <c r="B57" s="109">
        <v>55</v>
      </c>
      <c r="C57" s="13" t="s">
        <v>55</v>
      </c>
      <c r="D57" s="123" t="e">
        <f>COUNTIF(#REF!,B57)</f>
        <v>#REF!</v>
      </c>
      <c r="E57" s="123" t="e">
        <f>COUNTIF(#REF!,B57)</f>
        <v>#REF!</v>
      </c>
      <c r="F57" s="125" t="e">
        <f t="shared" si="0"/>
        <v>#REF!</v>
      </c>
      <c r="G57" s="120"/>
      <c r="H57" s="2"/>
      <c r="I57" s="2"/>
    </row>
    <row r="58" spans="1:10">
      <c r="A58" s="22"/>
      <c r="B58" s="109">
        <v>56</v>
      </c>
      <c r="C58" s="11" t="s">
        <v>58</v>
      </c>
      <c r="D58" s="123" t="e">
        <f>COUNTIF(#REF!,B58)</f>
        <v>#REF!</v>
      </c>
      <c r="E58" s="123" t="e">
        <f>COUNTIF(#REF!,B58)</f>
        <v>#REF!</v>
      </c>
      <c r="F58" s="125" t="e">
        <f t="shared" si="0"/>
        <v>#REF!</v>
      </c>
      <c r="G58" s="120"/>
      <c r="H58" s="2"/>
      <c r="I58" s="2"/>
    </row>
    <row r="59" spans="1:10">
      <c r="A59" s="2"/>
      <c r="B59" s="110">
        <v>57</v>
      </c>
      <c r="C59" s="11"/>
      <c r="D59" s="123" t="e">
        <f>COUNTIF(#REF!,B59)</f>
        <v>#REF!</v>
      </c>
      <c r="E59" s="123" t="e">
        <f>COUNTIF(#REF!,B59)</f>
        <v>#REF!</v>
      </c>
      <c r="F59" s="125" t="e">
        <f t="shared" si="0"/>
        <v>#REF!</v>
      </c>
      <c r="G59" s="120"/>
      <c r="H59" s="2"/>
      <c r="I59" s="2"/>
    </row>
    <row r="60" spans="1:10">
      <c r="A60" s="2"/>
      <c r="B60" s="110">
        <v>58</v>
      </c>
      <c r="C60" s="117"/>
      <c r="D60" s="123" t="e">
        <f>COUNTIF(#REF!,B60)</f>
        <v>#REF!</v>
      </c>
      <c r="E60" s="123" t="e">
        <f>COUNTIF(#REF!,B60)</f>
        <v>#REF!</v>
      </c>
      <c r="F60" s="125" t="e">
        <f t="shared" si="0"/>
        <v>#REF!</v>
      </c>
      <c r="G60" s="120"/>
      <c r="H60" s="2"/>
      <c r="I60" s="2"/>
    </row>
    <row r="61" spans="1:10">
      <c r="A61" s="2"/>
      <c r="B61" s="17">
        <v>59</v>
      </c>
      <c r="D61" s="122" t="e">
        <f>COUNTIF(#REF!,'[1]Daftar Pengawas'!B61)</f>
        <v>#REF!</v>
      </c>
      <c r="E61" s="122" t="e">
        <f>COUNTIF(#REF!,'[1]Daftar Pengawas'!B61)</f>
        <v>#REF!</v>
      </c>
      <c r="F61" s="26" t="e">
        <f t="shared" si="0"/>
        <v>#REF!</v>
      </c>
      <c r="G61" s="21"/>
      <c r="H61" s="2"/>
      <c r="I61" s="2"/>
    </row>
    <row r="62" spans="1:10">
      <c r="A62" s="2"/>
      <c r="B62" s="17">
        <v>60</v>
      </c>
      <c r="D62" s="23" t="e">
        <f>COUNTIF(#REF!,'[1]Daftar Pengawas'!B62)</f>
        <v>#REF!</v>
      </c>
      <c r="E62" s="23" t="e">
        <f>COUNTIF(#REF!,'[1]Daftar Pengawas'!B62)</f>
        <v>#REF!</v>
      </c>
      <c r="F62" s="26" t="e">
        <f t="shared" si="0"/>
        <v>#REF!</v>
      </c>
      <c r="G62" s="21"/>
      <c r="H62" s="2"/>
      <c r="I62" s="2"/>
    </row>
    <row r="63" spans="1:10">
      <c r="A63" s="2"/>
      <c r="B63" s="17">
        <v>61</v>
      </c>
      <c r="C63" s="27"/>
      <c r="D63" s="23" t="e">
        <f>COUNTIF(#REF!,'[1]Daftar Pengawas'!B63)</f>
        <v>#REF!</v>
      </c>
      <c r="E63" s="23" t="e">
        <f>COUNTIF(#REF!,'[1]Daftar Pengawas'!B63)</f>
        <v>#REF!</v>
      </c>
      <c r="F63" s="26" t="e">
        <f t="shared" si="0"/>
        <v>#REF!</v>
      </c>
      <c r="G63" s="21"/>
      <c r="H63" s="2"/>
      <c r="I63" s="2"/>
    </row>
    <row r="64" spans="1:10">
      <c r="A64" s="2"/>
      <c r="B64" s="17">
        <v>62</v>
      </c>
      <c r="D64" s="23" t="e">
        <f>COUNTIF(#REF!,'[1]Daftar Pengawas'!B64)</f>
        <v>#REF!</v>
      </c>
      <c r="E64" s="23" t="e">
        <f>COUNTIF(#REF!,'[1]Daftar Pengawas'!B64)</f>
        <v>#REF!</v>
      </c>
      <c r="F64" s="26" t="e">
        <f t="shared" si="0"/>
        <v>#REF!</v>
      </c>
      <c r="G64" s="21"/>
      <c r="H64" s="2"/>
      <c r="I64" s="2"/>
    </row>
    <row r="65" spans="1:9">
      <c r="A65" s="2"/>
      <c r="B65" s="17">
        <v>63</v>
      </c>
      <c r="D65" s="23" t="e">
        <f>COUNTIF(#REF!,'[1]Daftar Pengawas'!B65)</f>
        <v>#REF!</v>
      </c>
      <c r="E65" s="23" t="e">
        <f>COUNTIF(#REF!,'[1]Daftar Pengawas'!B65)</f>
        <v>#REF!</v>
      </c>
      <c r="F65" s="26" t="e">
        <f t="shared" si="0"/>
        <v>#REF!</v>
      </c>
      <c r="G65" s="21"/>
      <c r="H65" s="2"/>
      <c r="I65" s="2"/>
    </row>
    <row r="66" spans="1:9">
      <c r="A66" s="2"/>
      <c r="B66" s="17">
        <v>64</v>
      </c>
      <c r="D66" s="23" t="e">
        <f>COUNTIF(#REF!,'[1]Daftar Pengawas'!B66)</f>
        <v>#REF!</v>
      </c>
      <c r="E66" s="23" t="e">
        <f>COUNTIF(#REF!,'[1]Daftar Pengawas'!B66)</f>
        <v>#REF!</v>
      </c>
      <c r="F66" s="26" t="e">
        <f t="shared" si="0"/>
        <v>#REF!</v>
      </c>
      <c r="G66" s="21"/>
      <c r="H66" s="2"/>
      <c r="I66" s="2"/>
    </row>
    <row r="67" spans="1:9">
      <c r="A67" s="2"/>
      <c r="B67" s="17">
        <v>65</v>
      </c>
      <c r="C67" s="28"/>
      <c r="D67" s="23" t="e">
        <f>COUNTIF(#REF!,'[1]Daftar Pengawas'!B67)</f>
        <v>#REF!</v>
      </c>
      <c r="E67" s="23" t="e">
        <f>COUNTIF(#REF!,'[1]Daftar Pengawas'!B67)</f>
        <v>#REF!</v>
      </c>
      <c r="F67" s="26" t="e">
        <f t="shared" si="0"/>
        <v>#REF!</v>
      </c>
      <c r="G67" s="21"/>
      <c r="H67" s="2"/>
      <c r="I67" s="2"/>
    </row>
    <row r="68" spans="1:9">
      <c r="A68" s="2"/>
      <c r="B68" s="17">
        <v>66</v>
      </c>
      <c r="C68" s="28"/>
      <c r="D68" s="23" t="e">
        <f>COUNTIF(#REF!,'[1]Daftar Pengawas'!B68)</f>
        <v>#REF!</v>
      </c>
      <c r="E68" s="23" t="e">
        <f>COUNTIF(#REF!,'[1]Daftar Pengawas'!B68)</f>
        <v>#REF!</v>
      </c>
      <c r="F68" s="26" t="e">
        <f t="shared" si="0"/>
        <v>#REF!</v>
      </c>
      <c r="G68" s="21"/>
      <c r="H68" s="2"/>
      <c r="I68" s="2"/>
    </row>
    <row r="69" spans="1:9">
      <c r="A69" s="2"/>
      <c r="B69" s="17">
        <v>67</v>
      </c>
      <c r="C69" s="28"/>
      <c r="D69" s="17"/>
      <c r="E69" s="17"/>
      <c r="F69" s="26"/>
      <c r="G69" s="21"/>
      <c r="H69" s="2"/>
      <c r="I69" s="2"/>
    </row>
    <row r="70" spans="1:9">
      <c r="A70" s="2"/>
      <c r="B70" s="17"/>
      <c r="C70" s="28"/>
      <c r="D70" s="17"/>
      <c r="E70" s="17"/>
      <c r="F70" s="26"/>
      <c r="G70" s="21"/>
      <c r="H70" s="2"/>
      <c r="I70" s="2"/>
    </row>
    <row r="71" spans="1:9" ht="13.5" thickBot="1">
      <c r="A71" s="2"/>
      <c r="B71" s="17"/>
      <c r="C71" s="28"/>
      <c r="D71" s="30" t="e">
        <f>COUNTIF(#REF!,'[1]Daftar Pengawas'!B71)</f>
        <v>#REF!</v>
      </c>
      <c r="E71" s="16" t="e">
        <f>COUNTIF(#REF!,'[1]Daftar Pengawas'!B71)</f>
        <v>#REF!</v>
      </c>
      <c r="F71" s="26" t="e">
        <f>D71+E71</f>
        <v>#REF!</v>
      </c>
      <c r="G71" s="21"/>
      <c r="H71" s="2"/>
      <c r="I71" s="2"/>
    </row>
    <row r="72" spans="1:9" ht="13.5" thickTop="1">
      <c r="A72" s="2"/>
      <c r="B72" s="17"/>
      <c r="C72" s="29"/>
      <c r="D72" s="31" t="e">
        <f>COUNTIF(#REF!,'[1]Daftar Pengawas'!B72)</f>
        <v>#REF!</v>
      </c>
      <c r="E72" s="17" t="e">
        <f>COUNTIF(#REF!,'[1]Daftar Pengawas'!B72)</f>
        <v>#REF!</v>
      </c>
      <c r="F72" s="717"/>
      <c r="G72" s="718"/>
      <c r="H72" s="719"/>
      <c r="I72" s="2"/>
    </row>
    <row r="73" spans="1:9">
      <c r="A73" s="2"/>
      <c r="B73" s="17"/>
      <c r="C73" s="14"/>
      <c r="D73" s="17"/>
      <c r="E73" s="17"/>
      <c r="F73" s="17"/>
      <c r="G73" s="18"/>
      <c r="H73" s="2"/>
      <c r="I73" s="2"/>
    </row>
    <row r="74" spans="1:9" ht="13.5" thickBot="1">
      <c r="A74" s="2"/>
      <c r="B74" s="17"/>
      <c r="C74" s="14"/>
      <c r="D74" s="32"/>
      <c r="E74" s="32"/>
      <c r="F74" s="32"/>
      <c r="G74" s="18"/>
      <c r="H74" s="2"/>
      <c r="I74" s="2"/>
    </row>
    <row r="75" spans="1:9">
      <c r="A75" s="2"/>
      <c r="B75" s="17"/>
      <c r="C75" s="14"/>
      <c r="D75" s="717"/>
      <c r="E75" s="719"/>
      <c r="F75" s="17"/>
      <c r="G75" s="18"/>
      <c r="H75" s="2"/>
      <c r="I75" s="2"/>
    </row>
    <row r="76" spans="1:9">
      <c r="A76" s="2"/>
      <c r="B76" s="17"/>
      <c r="C76" s="14"/>
      <c r="D76" s="17"/>
      <c r="E76" s="17"/>
      <c r="F76" s="17"/>
      <c r="G76" s="18"/>
      <c r="H76" s="2"/>
      <c r="I76" s="2"/>
    </row>
    <row r="77" spans="1:9">
      <c r="A77" s="2"/>
      <c r="B77" s="17"/>
      <c r="C77" s="14"/>
      <c r="D77" s="17"/>
      <c r="E77" s="17"/>
      <c r="F77" s="17"/>
      <c r="G77" s="18"/>
      <c r="H77" s="2"/>
      <c r="I77" s="2"/>
    </row>
    <row r="78" spans="1:9">
      <c r="A78" s="2"/>
      <c r="B78" s="17"/>
      <c r="C78" s="14"/>
      <c r="D78" s="17"/>
      <c r="E78" s="17"/>
      <c r="F78" s="17"/>
      <c r="G78" s="18"/>
      <c r="H78" s="2"/>
      <c r="I78" s="2"/>
    </row>
    <row r="79" spans="1:9">
      <c r="A79" s="2"/>
      <c r="B79" s="17"/>
      <c r="C79" s="14"/>
      <c r="D79" s="17"/>
      <c r="E79" s="17"/>
      <c r="F79" s="17"/>
      <c r="G79" s="18"/>
      <c r="H79" s="2"/>
      <c r="I79" s="2"/>
    </row>
    <row r="80" spans="1:9">
      <c r="A80" s="2"/>
      <c r="B80" s="17"/>
      <c r="C80" s="14"/>
      <c r="D80" s="17"/>
      <c r="E80" s="17"/>
      <c r="F80" s="17"/>
      <c r="G80" s="18"/>
      <c r="H80" s="2"/>
      <c r="I80" s="2"/>
    </row>
    <row r="81" spans="1:9">
      <c r="A81" s="2"/>
      <c r="B81" s="17"/>
      <c r="C81" s="14"/>
      <c r="D81" s="17"/>
      <c r="E81" s="17"/>
      <c r="F81" s="17"/>
      <c r="G81" s="18"/>
      <c r="H81" s="2"/>
      <c r="I81" s="2"/>
    </row>
    <row r="82" spans="1:9">
      <c r="A82" s="2"/>
      <c r="B82" s="17"/>
      <c r="C82" s="14"/>
      <c r="D82" s="17"/>
      <c r="E82" s="17"/>
      <c r="F82" s="17"/>
      <c r="G82" s="18"/>
      <c r="H82" s="2"/>
      <c r="I82" s="2"/>
    </row>
    <row r="83" spans="1:9">
      <c r="A83" s="2"/>
      <c r="B83" s="17"/>
      <c r="C83" s="14"/>
      <c r="D83" s="17"/>
      <c r="E83" s="17"/>
      <c r="F83" s="17"/>
      <c r="G83" s="18"/>
      <c r="H83" s="2"/>
      <c r="I83" s="2"/>
    </row>
    <row r="84" spans="1:9">
      <c r="A84" s="2"/>
      <c r="B84" s="17"/>
      <c r="C84" s="14"/>
      <c r="D84" s="17"/>
      <c r="E84" s="17"/>
      <c r="F84" s="17"/>
      <c r="G84" s="18"/>
      <c r="H84" s="2"/>
      <c r="I84" s="2"/>
    </row>
    <row r="85" spans="1:9">
      <c r="A85" s="2"/>
      <c r="B85" s="17"/>
      <c r="C85" s="14"/>
      <c r="D85" s="17"/>
      <c r="E85" s="17"/>
      <c r="F85" s="17"/>
      <c r="G85" s="18"/>
      <c r="H85" s="2"/>
      <c r="I85" s="2"/>
    </row>
    <row r="86" spans="1:9">
      <c r="A86" s="2"/>
      <c r="B86" s="17"/>
      <c r="C86" s="14"/>
      <c r="D86" s="17"/>
      <c r="E86" s="17"/>
      <c r="F86" s="17"/>
      <c r="G86" s="18"/>
      <c r="H86" s="2"/>
      <c r="I86" s="2"/>
    </row>
    <row r="87" spans="1:9">
      <c r="A87" s="2"/>
      <c r="B87" s="17"/>
      <c r="C87" s="14"/>
      <c r="D87" s="17"/>
      <c r="E87" s="17"/>
      <c r="F87" s="17"/>
      <c r="G87" s="18"/>
      <c r="H87" s="2"/>
      <c r="I87" s="2"/>
    </row>
    <row r="88" spans="1:9">
      <c r="A88" s="2"/>
      <c r="B88" s="17"/>
      <c r="C88" s="14"/>
      <c r="D88" s="17"/>
      <c r="E88" s="17"/>
      <c r="F88" s="17"/>
      <c r="G88" s="18"/>
      <c r="H88" s="2"/>
      <c r="I88" s="2"/>
    </row>
    <row r="89" spans="1:9">
      <c r="A89" s="2"/>
      <c r="B89" s="17"/>
      <c r="C89" s="14"/>
      <c r="D89" s="17"/>
      <c r="E89" s="17"/>
      <c r="F89" s="17"/>
      <c r="G89" s="18"/>
      <c r="H89" s="2"/>
      <c r="I89" s="2"/>
    </row>
    <row r="90" spans="1:9">
      <c r="A90" s="2"/>
      <c r="B90" s="17"/>
      <c r="C90" s="14"/>
      <c r="D90" s="17"/>
      <c r="E90" s="17"/>
      <c r="F90" s="17"/>
      <c r="G90" s="18"/>
      <c r="H90" s="2"/>
      <c r="I90" s="2"/>
    </row>
    <row r="91" spans="1:9">
      <c r="A91" s="2"/>
      <c r="B91" s="17"/>
      <c r="C91" s="14"/>
      <c r="D91" s="17"/>
      <c r="E91" s="17"/>
      <c r="F91" s="17"/>
      <c r="G91" s="18"/>
      <c r="H91" s="2"/>
      <c r="I91" s="2"/>
    </row>
    <row r="92" spans="1:9">
      <c r="A92" s="2"/>
      <c r="B92" s="17"/>
      <c r="C92" s="14"/>
      <c r="D92" s="17"/>
      <c r="E92" s="17"/>
      <c r="F92" s="17"/>
      <c r="G92" s="18"/>
      <c r="H92" s="2"/>
      <c r="I92" s="2"/>
    </row>
    <row r="93" spans="1:9">
      <c r="A93" s="2"/>
      <c r="B93" s="17"/>
      <c r="C93" s="14"/>
      <c r="D93" s="17"/>
      <c r="E93" s="17"/>
      <c r="F93" s="17"/>
      <c r="G93" s="18"/>
      <c r="H93" s="2"/>
      <c r="I93" s="2"/>
    </row>
    <row r="94" spans="1:9">
      <c r="A94" s="2"/>
      <c r="B94" s="17"/>
      <c r="C94" s="14"/>
      <c r="D94" s="17"/>
      <c r="E94" s="17"/>
      <c r="F94" s="17"/>
      <c r="G94" s="18"/>
      <c r="H94" s="2"/>
      <c r="I94" s="2"/>
    </row>
    <row r="95" spans="1:9">
      <c r="A95" s="2"/>
      <c r="B95" s="17"/>
      <c r="C95" s="14"/>
      <c r="D95" s="17"/>
      <c r="E95" s="17"/>
      <c r="F95" s="17"/>
      <c r="G95" s="18"/>
      <c r="H95" s="2"/>
      <c r="I95" s="2"/>
    </row>
    <row r="96" spans="1:9">
      <c r="A96" s="2"/>
      <c r="B96" s="17"/>
      <c r="C96" s="14"/>
      <c r="D96" s="17"/>
      <c r="E96" s="17"/>
      <c r="F96" s="17"/>
      <c r="G96" s="18"/>
      <c r="H96" s="2"/>
      <c r="I96" s="2"/>
    </row>
    <row r="97" spans="1:9">
      <c r="A97" s="2"/>
      <c r="B97" s="17"/>
      <c r="C97" s="14"/>
      <c r="D97" s="17"/>
      <c r="E97" s="17"/>
      <c r="F97" s="17"/>
      <c r="G97" s="18"/>
      <c r="H97" s="2"/>
      <c r="I97" s="2"/>
    </row>
    <row r="98" spans="1:9">
      <c r="A98" s="2"/>
      <c r="B98" s="17"/>
      <c r="C98" s="14"/>
      <c r="D98" s="17"/>
      <c r="E98" s="17"/>
      <c r="F98" s="17"/>
      <c r="G98" s="18"/>
      <c r="H98" s="2"/>
      <c r="I98" s="2"/>
    </row>
    <row r="99" spans="1:9">
      <c r="A99" s="2"/>
      <c r="B99" s="17"/>
      <c r="C99" s="14"/>
      <c r="D99" s="17"/>
      <c r="E99" s="17"/>
      <c r="F99" s="17"/>
      <c r="G99" s="18"/>
      <c r="H99" s="2"/>
      <c r="I99" s="2"/>
    </row>
    <row r="100" spans="1:9">
      <c r="A100" s="2"/>
      <c r="B100" s="17"/>
      <c r="C100" s="14"/>
      <c r="D100" s="17"/>
      <c r="E100" s="17"/>
      <c r="F100" s="17"/>
      <c r="G100" s="18"/>
      <c r="H100" s="2"/>
      <c r="I100" s="2"/>
    </row>
    <row r="101" spans="1:9">
      <c r="A101" s="2"/>
      <c r="B101" s="17"/>
      <c r="C101" s="14"/>
      <c r="D101" s="17"/>
      <c r="E101" s="17"/>
      <c r="F101" s="17"/>
      <c r="G101" s="18"/>
      <c r="H101" s="2"/>
      <c r="I101" s="2"/>
    </row>
    <row r="102" spans="1:9">
      <c r="A102" s="2"/>
      <c r="B102" s="17"/>
      <c r="C102" s="14"/>
      <c r="D102" s="17"/>
      <c r="E102" s="17"/>
      <c r="F102" s="17"/>
      <c r="G102" s="18"/>
      <c r="H102" s="2"/>
      <c r="I102" s="2"/>
    </row>
    <row r="103" spans="1:9">
      <c r="A103" s="2"/>
      <c r="B103" s="17"/>
      <c r="C103" s="14"/>
      <c r="D103" s="17"/>
      <c r="E103" s="17"/>
      <c r="F103" s="17"/>
      <c r="G103" s="18"/>
      <c r="H103" s="2"/>
      <c r="I103" s="2"/>
    </row>
    <row r="104" spans="1:9">
      <c r="A104" s="2"/>
      <c r="B104" s="17"/>
      <c r="C104" s="14"/>
      <c r="D104" s="17"/>
      <c r="E104" s="17"/>
      <c r="F104" s="17"/>
      <c r="G104" s="18"/>
      <c r="H104" s="2"/>
      <c r="I104" s="2"/>
    </row>
    <row r="105" spans="1:9">
      <c r="A105" s="2"/>
      <c r="B105" s="17"/>
      <c r="C105" s="14"/>
      <c r="D105" s="17"/>
      <c r="E105" s="17"/>
      <c r="F105" s="17"/>
      <c r="G105" s="18"/>
      <c r="H105" s="2"/>
      <c r="I105" s="2"/>
    </row>
    <row r="106" spans="1:9">
      <c r="A106" s="2"/>
      <c r="B106" s="17"/>
      <c r="C106" s="14"/>
      <c r="D106" s="17"/>
      <c r="E106" s="17"/>
      <c r="F106" s="17"/>
      <c r="G106" s="18"/>
      <c r="H106" s="2"/>
      <c r="I106" s="2"/>
    </row>
    <row r="107" spans="1:9">
      <c r="A107" s="2"/>
      <c r="B107" s="17"/>
      <c r="C107" s="14"/>
      <c r="D107" s="17"/>
      <c r="E107" s="17"/>
      <c r="F107" s="17"/>
      <c r="G107" s="18"/>
      <c r="H107" s="2"/>
      <c r="I107" s="2"/>
    </row>
    <row r="108" spans="1:9">
      <c r="A108" s="2"/>
      <c r="B108" s="17"/>
      <c r="C108" s="14"/>
      <c r="D108" s="17"/>
      <c r="E108" s="17"/>
      <c r="F108" s="17"/>
      <c r="G108" s="18"/>
      <c r="H108" s="2"/>
      <c r="I108" s="2"/>
    </row>
    <row r="109" spans="1:9">
      <c r="A109" s="2"/>
      <c r="B109" s="17"/>
      <c r="C109" s="14"/>
      <c r="D109" s="17"/>
      <c r="E109" s="17"/>
      <c r="F109" s="17"/>
      <c r="G109" s="18"/>
      <c r="H109" s="2"/>
      <c r="I109" s="2"/>
    </row>
    <row r="110" spans="1:9">
      <c r="A110" s="2"/>
      <c r="B110" s="17"/>
      <c r="C110" s="14"/>
      <c r="D110" s="17"/>
      <c r="E110" s="17"/>
      <c r="F110" s="17"/>
      <c r="G110" s="18"/>
      <c r="H110" s="2"/>
      <c r="I110" s="2"/>
    </row>
    <row r="111" spans="1:9">
      <c r="A111" s="2"/>
      <c r="B111" s="17"/>
      <c r="C111" s="14"/>
      <c r="D111" s="17"/>
      <c r="E111" s="17"/>
      <c r="F111" s="17"/>
      <c r="G111" s="18"/>
      <c r="H111" s="2"/>
      <c r="I111" s="2"/>
    </row>
    <row r="112" spans="1:9">
      <c r="A112" s="2"/>
      <c r="B112" s="17"/>
      <c r="C112" s="14"/>
      <c r="D112" s="17"/>
      <c r="E112" s="17"/>
      <c r="F112" s="17"/>
      <c r="G112" s="18"/>
      <c r="H112" s="2"/>
      <c r="I112" s="2"/>
    </row>
    <row r="113" spans="1:9">
      <c r="A113" s="2"/>
      <c r="B113" s="17"/>
      <c r="C113" s="14"/>
      <c r="D113" s="17"/>
      <c r="E113" s="17"/>
      <c r="F113" s="17"/>
      <c r="G113" s="18"/>
      <c r="H113" s="2"/>
      <c r="I113" s="2"/>
    </row>
    <row r="114" spans="1:9">
      <c r="A114" s="2"/>
      <c r="B114" s="17"/>
      <c r="C114" s="14"/>
      <c r="D114" s="17"/>
      <c r="E114" s="17"/>
      <c r="F114" s="17"/>
      <c r="G114" s="18"/>
      <c r="H114" s="2"/>
      <c r="I114" s="2"/>
    </row>
    <row r="115" spans="1:9">
      <c r="A115" s="2"/>
      <c r="B115" s="17"/>
      <c r="C115" s="14"/>
      <c r="D115" s="17"/>
      <c r="E115" s="17"/>
      <c r="F115" s="17"/>
      <c r="G115" s="18"/>
      <c r="H115" s="2"/>
      <c r="I115" s="2"/>
    </row>
    <row r="116" spans="1:9">
      <c r="A116" s="2"/>
      <c r="B116" s="17"/>
      <c r="C116" s="14"/>
      <c r="D116" s="17"/>
      <c r="E116" s="17"/>
      <c r="F116" s="17"/>
      <c r="G116" s="18"/>
      <c r="H116" s="2"/>
      <c r="I116" s="2"/>
    </row>
    <row r="117" spans="1:9">
      <c r="A117" s="2"/>
      <c r="B117" s="17"/>
      <c r="C117" s="14"/>
      <c r="D117" s="17"/>
      <c r="E117" s="17"/>
      <c r="F117" s="17"/>
      <c r="G117" s="18"/>
      <c r="H117" s="2"/>
      <c r="I117" s="2"/>
    </row>
    <row r="118" spans="1:9">
      <c r="A118" s="2"/>
      <c r="B118" s="17"/>
      <c r="C118" s="14"/>
      <c r="D118" s="17"/>
      <c r="E118" s="17"/>
      <c r="F118" s="17"/>
      <c r="G118" s="18"/>
      <c r="H118" s="2"/>
      <c r="I118" s="2"/>
    </row>
    <row r="119" spans="1:9">
      <c r="A119" s="2"/>
      <c r="B119" s="17"/>
      <c r="C119" s="14"/>
      <c r="D119" s="17"/>
      <c r="E119" s="17"/>
      <c r="F119" s="17"/>
      <c r="G119" s="18"/>
      <c r="H119" s="2"/>
      <c r="I119" s="2"/>
    </row>
    <row r="120" spans="1:9">
      <c r="A120" s="2"/>
      <c r="B120" s="17"/>
      <c r="C120" s="14"/>
      <c r="D120" s="17"/>
      <c r="E120" s="17"/>
      <c r="F120" s="17"/>
      <c r="G120" s="18"/>
      <c r="H120" s="2"/>
      <c r="I120" s="2"/>
    </row>
    <row r="121" spans="1:9">
      <c r="A121" s="2"/>
      <c r="B121" s="17"/>
      <c r="C121" s="14"/>
      <c r="D121" s="17"/>
      <c r="E121" s="17"/>
      <c r="F121" s="17"/>
      <c r="G121" s="18"/>
      <c r="H121" s="2"/>
      <c r="I121" s="2"/>
    </row>
    <row r="122" spans="1:9">
      <c r="A122" s="2"/>
      <c r="B122" s="17"/>
      <c r="C122" s="14"/>
      <c r="D122" s="17"/>
      <c r="E122" s="17"/>
      <c r="F122" s="17"/>
      <c r="G122" s="18"/>
      <c r="H122" s="2"/>
      <c r="I122" s="2"/>
    </row>
    <row r="123" spans="1:9">
      <c r="A123" s="2"/>
      <c r="B123" s="17"/>
      <c r="C123" s="14"/>
      <c r="D123" s="17"/>
      <c r="E123" s="17"/>
      <c r="F123" s="17"/>
      <c r="G123" s="18"/>
      <c r="H123" s="2"/>
      <c r="I123" s="2"/>
    </row>
    <row r="124" spans="1:9">
      <c r="A124" s="2"/>
      <c r="B124" s="17"/>
      <c r="C124" s="14"/>
      <c r="D124" s="17"/>
      <c r="E124" s="17"/>
      <c r="F124" s="17"/>
      <c r="G124" s="18"/>
      <c r="H124" s="2"/>
      <c r="I124" s="2"/>
    </row>
    <row r="125" spans="1:9">
      <c r="A125" s="2"/>
      <c r="B125" s="17"/>
      <c r="C125" s="14"/>
      <c r="D125" s="17"/>
      <c r="E125" s="17"/>
      <c r="F125" s="17"/>
      <c r="G125" s="18"/>
      <c r="H125" s="2"/>
      <c r="I125" s="2"/>
    </row>
    <row r="126" spans="1:9">
      <c r="A126" s="2"/>
      <c r="B126" s="17"/>
      <c r="C126" s="14"/>
      <c r="D126" s="17"/>
      <c r="E126" s="17"/>
      <c r="F126" s="17"/>
      <c r="G126" s="18"/>
      <c r="H126" s="2"/>
      <c r="I126" s="2"/>
    </row>
    <row r="127" spans="1:9">
      <c r="A127" s="2"/>
      <c r="B127" s="17"/>
      <c r="C127" s="14"/>
      <c r="D127" s="17"/>
      <c r="E127" s="17"/>
      <c r="F127" s="17"/>
      <c r="G127" s="18"/>
      <c r="H127" s="2"/>
      <c r="I127" s="2"/>
    </row>
    <row r="128" spans="1:9">
      <c r="A128" s="2"/>
      <c r="B128" s="17"/>
      <c r="C128" s="14"/>
      <c r="D128" s="17"/>
      <c r="E128" s="17"/>
      <c r="F128" s="17"/>
      <c r="G128" s="18"/>
      <c r="H128" s="2"/>
      <c r="I128" s="2"/>
    </row>
    <row r="129" spans="1:9">
      <c r="A129" s="2"/>
      <c r="B129" s="17"/>
      <c r="C129" s="14"/>
      <c r="D129" s="17"/>
      <c r="E129" s="17"/>
      <c r="F129" s="17"/>
      <c r="G129" s="18"/>
      <c r="H129" s="2"/>
      <c r="I129" s="2"/>
    </row>
    <row r="130" spans="1:9">
      <c r="A130" s="2"/>
      <c r="B130" s="17"/>
      <c r="C130" s="14"/>
      <c r="D130" s="17"/>
      <c r="E130" s="17"/>
      <c r="F130" s="17"/>
      <c r="G130" s="18"/>
      <c r="H130" s="2"/>
      <c r="I130" s="2"/>
    </row>
    <row r="131" spans="1:9">
      <c r="A131" s="2"/>
      <c r="B131" s="17"/>
      <c r="C131" s="14"/>
      <c r="D131" s="17"/>
      <c r="E131" s="17"/>
      <c r="F131" s="17"/>
      <c r="G131" s="18"/>
      <c r="H131" s="2"/>
      <c r="I131" s="2"/>
    </row>
    <row r="132" spans="1:9">
      <c r="A132" s="2"/>
      <c r="B132" s="17"/>
      <c r="C132" s="14"/>
      <c r="D132" s="17"/>
      <c r="E132" s="17"/>
      <c r="F132" s="17"/>
      <c r="G132" s="18"/>
      <c r="H132" s="2"/>
      <c r="I132" s="2"/>
    </row>
    <row r="133" spans="1:9">
      <c r="A133" s="2"/>
      <c r="B133" s="17"/>
      <c r="C133" s="14"/>
      <c r="D133" s="17"/>
      <c r="E133" s="17"/>
      <c r="F133" s="17"/>
      <c r="G133" s="18"/>
      <c r="H133" s="2"/>
      <c r="I133" s="2"/>
    </row>
    <row r="134" spans="1:9">
      <c r="A134" s="2"/>
      <c r="B134" s="17"/>
      <c r="C134" s="14"/>
      <c r="D134" s="17"/>
      <c r="E134" s="17"/>
      <c r="F134" s="17"/>
      <c r="G134" s="18"/>
      <c r="H134" s="2"/>
      <c r="I134" s="2"/>
    </row>
    <row r="135" spans="1:9">
      <c r="A135" s="2"/>
      <c r="B135" s="17"/>
      <c r="C135" s="14"/>
      <c r="D135" s="17"/>
      <c r="E135" s="17"/>
      <c r="F135" s="17"/>
      <c r="G135" s="18"/>
      <c r="H135" s="2"/>
      <c r="I135" s="2"/>
    </row>
    <row r="136" spans="1:9">
      <c r="A136" s="2"/>
      <c r="B136" s="17"/>
      <c r="C136" s="14"/>
      <c r="D136" s="17"/>
      <c r="E136" s="17"/>
      <c r="F136" s="17"/>
      <c r="G136" s="18"/>
      <c r="H136" s="2"/>
      <c r="I136" s="2"/>
    </row>
    <row r="137" spans="1:9">
      <c r="A137" s="2"/>
      <c r="B137" s="17"/>
      <c r="C137" s="14"/>
      <c r="D137" s="17"/>
      <c r="E137" s="17"/>
      <c r="F137" s="17"/>
      <c r="G137" s="18"/>
      <c r="H137" s="2"/>
      <c r="I137" s="2"/>
    </row>
    <row r="138" spans="1:9">
      <c r="A138" s="2"/>
      <c r="B138" s="17"/>
      <c r="C138" s="14"/>
      <c r="D138" s="17"/>
      <c r="E138" s="17"/>
      <c r="F138" s="17"/>
      <c r="G138" s="18"/>
      <c r="H138" s="2"/>
      <c r="I138" s="2"/>
    </row>
    <row r="139" spans="1:9">
      <c r="A139" s="2"/>
      <c r="B139" s="17"/>
      <c r="C139" s="14"/>
      <c r="D139" s="17"/>
      <c r="E139" s="17"/>
      <c r="F139" s="17"/>
      <c r="G139" s="18"/>
      <c r="H139" s="2"/>
      <c r="I139" s="2"/>
    </row>
    <row r="140" spans="1:9">
      <c r="A140" s="2"/>
      <c r="B140" s="17"/>
      <c r="C140" s="14"/>
      <c r="D140" s="17"/>
      <c r="E140" s="17"/>
      <c r="F140" s="17"/>
      <c r="G140" s="18"/>
      <c r="H140" s="2"/>
      <c r="I140" s="2"/>
    </row>
    <row r="141" spans="1:9">
      <c r="A141" s="2"/>
      <c r="B141" s="17"/>
      <c r="C141" s="14"/>
      <c r="D141" s="17"/>
      <c r="E141" s="17"/>
      <c r="F141" s="17"/>
      <c r="G141" s="18"/>
      <c r="H141" s="2"/>
      <c r="I141" s="2"/>
    </row>
    <row r="142" spans="1:9">
      <c r="A142" s="2"/>
      <c r="B142" s="17"/>
      <c r="C142" s="14"/>
      <c r="D142" s="17"/>
      <c r="E142" s="17"/>
      <c r="F142" s="17"/>
      <c r="G142" s="18"/>
      <c r="H142" s="2"/>
      <c r="I142" s="2"/>
    </row>
    <row r="143" spans="1:9">
      <c r="A143" s="2"/>
      <c r="B143" s="17"/>
      <c r="C143" s="14"/>
      <c r="D143" s="17"/>
      <c r="E143" s="17"/>
      <c r="F143" s="17"/>
      <c r="G143" s="18"/>
      <c r="H143" s="2"/>
      <c r="I143" s="2"/>
    </row>
    <row r="144" spans="1:9">
      <c r="A144" s="2"/>
      <c r="B144" s="17"/>
      <c r="C144" s="14"/>
      <c r="D144" s="17"/>
      <c r="E144" s="17"/>
      <c r="F144" s="17"/>
      <c r="G144" s="18"/>
      <c r="H144" s="2"/>
      <c r="I144" s="2"/>
    </row>
    <row r="145" spans="1:9">
      <c r="A145" s="2"/>
      <c r="B145" s="17"/>
      <c r="C145" s="14"/>
      <c r="D145" s="17"/>
      <c r="E145" s="17"/>
      <c r="F145" s="17"/>
      <c r="G145" s="18"/>
      <c r="H145" s="2"/>
      <c r="I145" s="2"/>
    </row>
    <row r="146" spans="1:9">
      <c r="A146" s="2"/>
      <c r="B146" s="17"/>
      <c r="C146" s="14"/>
      <c r="D146" s="17"/>
      <c r="E146" s="17"/>
      <c r="F146" s="17"/>
      <c r="G146" s="18"/>
      <c r="H146" s="2"/>
      <c r="I146" s="2"/>
    </row>
    <row r="147" spans="1:9">
      <c r="A147" s="2"/>
      <c r="B147" s="17"/>
      <c r="C147" s="14"/>
      <c r="D147" s="17"/>
      <c r="E147" s="17"/>
      <c r="F147" s="17"/>
      <c r="G147" s="18"/>
      <c r="H147" s="2"/>
      <c r="I147" s="2"/>
    </row>
    <row r="148" spans="1:9">
      <c r="A148" s="2"/>
      <c r="B148" s="17"/>
      <c r="C148" s="14"/>
      <c r="D148" s="17"/>
      <c r="E148" s="17"/>
      <c r="F148" s="17"/>
      <c r="G148" s="18"/>
      <c r="H148" s="2"/>
      <c r="I148" s="2"/>
    </row>
    <row r="149" spans="1:9">
      <c r="A149" s="2"/>
      <c r="B149" s="17"/>
      <c r="C149" s="14"/>
      <c r="D149" s="17"/>
      <c r="E149" s="17"/>
      <c r="F149" s="17"/>
      <c r="G149" s="18"/>
      <c r="H149" s="2"/>
      <c r="I149" s="2"/>
    </row>
    <row r="150" spans="1:9">
      <c r="A150" s="2"/>
      <c r="B150" s="17"/>
      <c r="C150" s="14"/>
      <c r="D150" s="17"/>
      <c r="E150" s="17"/>
      <c r="F150" s="17"/>
      <c r="G150" s="18"/>
      <c r="H150" s="2"/>
      <c r="I150" s="2"/>
    </row>
    <row r="151" spans="1:9">
      <c r="A151" s="2"/>
      <c r="B151" s="17"/>
      <c r="C151" s="14"/>
      <c r="D151" s="17"/>
      <c r="E151" s="17"/>
      <c r="F151" s="17"/>
      <c r="G151" s="18"/>
      <c r="H151" s="2"/>
      <c r="I151" s="2"/>
    </row>
    <row r="152" spans="1:9">
      <c r="A152" s="2"/>
      <c r="B152" s="17"/>
      <c r="C152" s="14"/>
      <c r="D152" s="17"/>
      <c r="E152" s="17"/>
      <c r="F152" s="17"/>
      <c r="G152" s="18"/>
      <c r="H152" s="2"/>
      <c r="I152" s="2"/>
    </row>
    <row r="153" spans="1:9">
      <c r="A153" s="2"/>
      <c r="B153" s="17"/>
      <c r="C153" s="14"/>
      <c r="D153" s="17"/>
      <c r="E153" s="17"/>
      <c r="F153" s="17"/>
      <c r="G153" s="18"/>
      <c r="H153" s="2"/>
      <c r="I153" s="2"/>
    </row>
    <row r="154" spans="1:9">
      <c r="A154" s="2"/>
      <c r="B154" s="17"/>
      <c r="C154" s="14"/>
      <c r="D154" s="17"/>
      <c r="E154" s="17"/>
      <c r="F154" s="17"/>
      <c r="G154" s="18"/>
      <c r="H154" s="2"/>
      <c r="I154" s="2"/>
    </row>
    <row r="155" spans="1:9">
      <c r="A155" s="2"/>
      <c r="B155" s="17"/>
      <c r="C155" s="14"/>
      <c r="D155" s="17"/>
      <c r="E155" s="17"/>
      <c r="F155" s="17"/>
      <c r="G155" s="18"/>
      <c r="H155" s="2"/>
      <c r="I155" s="2"/>
    </row>
    <row r="156" spans="1:9">
      <c r="A156" s="2"/>
      <c r="B156" s="17"/>
      <c r="C156" s="14"/>
      <c r="D156" s="17"/>
      <c r="E156" s="17"/>
      <c r="F156" s="17"/>
      <c r="G156" s="18"/>
      <c r="H156" s="2"/>
      <c r="I156" s="2"/>
    </row>
    <row r="157" spans="1:9">
      <c r="A157" s="2"/>
      <c r="B157" s="17"/>
      <c r="C157" s="14"/>
      <c r="D157" s="17"/>
      <c r="E157" s="17"/>
      <c r="F157" s="17"/>
      <c r="G157" s="18"/>
      <c r="H157" s="2"/>
      <c r="I157" s="2"/>
    </row>
    <row r="158" spans="1:9">
      <c r="A158" s="2"/>
      <c r="B158" s="17"/>
      <c r="C158" s="14"/>
      <c r="D158" s="17"/>
      <c r="E158" s="17"/>
      <c r="F158" s="17"/>
      <c r="G158" s="18"/>
      <c r="H158" s="2"/>
      <c r="I158" s="2"/>
    </row>
    <row r="159" spans="1:9">
      <c r="A159" s="2"/>
      <c r="B159" s="17"/>
      <c r="C159" s="14"/>
      <c r="D159" s="17"/>
      <c r="E159" s="17"/>
      <c r="F159" s="17"/>
      <c r="G159" s="18"/>
      <c r="H159" s="2"/>
      <c r="I159" s="2"/>
    </row>
    <row r="160" spans="1:9">
      <c r="A160" s="2"/>
      <c r="B160" s="17"/>
      <c r="C160" s="14"/>
      <c r="D160" s="17"/>
      <c r="E160" s="17"/>
      <c r="F160" s="17"/>
      <c r="G160" s="18"/>
      <c r="H160" s="2"/>
      <c r="I160" s="2"/>
    </row>
    <row r="161" spans="1:9">
      <c r="A161" s="2"/>
      <c r="B161" s="17"/>
      <c r="C161" s="14"/>
      <c r="D161" s="17"/>
      <c r="E161" s="17"/>
      <c r="F161" s="17"/>
      <c r="G161" s="18"/>
      <c r="H161" s="2"/>
      <c r="I161" s="2"/>
    </row>
    <row r="162" spans="1:9">
      <c r="A162" s="2"/>
      <c r="B162" s="17"/>
      <c r="C162" s="14"/>
      <c r="D162" s="17"/>
      <c r="E162" s="17"/>
      <c r="F162" s="17"/>
      <c r="G162" s="18"/>
      <c r="H162" s="2"/>
      <c r="I162" s="2"/>
    </row>
    <row r="163" spans="1:9">
      <c r="A163" s="2"/>
      <c r="B163" s="17"/>
      <c r="C163" s="14"/>
      <c r="D163" s="17"/>
      <c r="E163" s="17"/>
      <c r="F163" s="17"/>
      <c r="G163" s="18"/>
      <c r="H163" s="2"/>
      <c r="I163" s="2"/>
    </row>
    <row r="164" spans="1:9">
      <c r="A164" s="2"/>
      <c r="B164" s="17"/>
      <c r="C164" s="14"/>
      <c r="D164" s="17"/>
      <c r="E164" s="17"/>
      <c r="F164" s="17"/>
      <c r="G164" s="18"/>
      <c r="H164" s="2"/>
      <c r="I164" s="2"/>
    </row>
    <row r="165" spans="1:9">
      <c r="A165" s="2"/>
      <c r="B165" s="17"/>
      <c r="C165" s="14"/>
      <c r="D165" s="17"/>
      <c r="E165" s="17"/>
      <c r="F165" s="17"/>
      <c r="G165" s="18"/>
      <c r="H165" s="2"/>
      <c r="I165" s="2"/>
    </row>
    <row r="166" spans="1:9">
      <c r="A166" s="2"/>
      <c r="B166" s="17"/>
      <c r="C166" s="14"/>
      <c r="D166" s="17"/>
      <c r="E166" s="17"/>
      <c r="F166" s="17"/>
      <c r="G166" s="18"/>
      <c r="H166" s="2"/>
      <c r="I166" s="2"/>
    </row>
    <row r="167" spans="1:9">
      <c r="A167" s="2"/>
      <c r="B167" s="17"/>
      <c r="C167" s="14"/>
      <c r="D167" s="17"/>
      <c r="E167" s="17"/>
      <c r="F167" s="17"/>
      <c r="G167" s="18"/>
      <c r="H167" s="2"/>
      <c r="I167" s="2"/>
    </row>
    <row r="168" spans="1:9">
      <c r="A168" s="2"/>
      <c r="B168" s="17"/>
      <c r="C168" s="14"/>
      <c r="D168" s="17"/>
      <c r="E168" s="17"/>
      <c r="F168" s="17"/>
      <c r="G168" s="18"/>
      <c r="H168" s="2"/>
      <c r="I168" s="2"/>
    </row>
    <row r="169" spans="1:9">
      <c r="A169" s="2"/>
      <c r="B169" s="17"/>
      <c r="C169" s="14"/>
      <c r="D169" s="17"/>
      <c r="E169" s="17"/>
      <c r="F169" s="17"/>
      <c r="G169" s="18"/>
      <c r="H169" s="2"/>
      <c r="I169" s="2"/>
    </row>
    <row r="170" spans="1:9">
      <c r="A170" s="2"/>
      <c r="B170" s="17"/>
      <c r="C170" s="14"/>
      <c r="D170" s="17"/>
      <c r="E170" s="17"/>
      <c r="F170" s="17"/>
      <c r="G170" s="18"/>
      <c r="H170" s="2"/>
      <c r="I170" s="2"/>
    </row>
    <row r="171" spans="1:9">
      <c r="A171" s="2"/>
      <c r="B171" s="17"/>
      <c r="C171" s="14"/>
      <c r="D171" s="17"/>
      <c r="E171" s="17"/>
      <c r="F171" s="17"/>
      <c r="G171" s="18"/>
      <c r="H171" s="2"/>
      <c r="I171" s="2"/>
    </row>
    <row r="172" spans="1:9">
      <c r="A172" s="2"/>
      <c r="B172" s="17"/>
      <c r="C172" s="14"/>
      <c r="D172" s="17"/>
      <c r="E172" s="17"/>
      <c r="F172" s="17"/>
      <c r="G172" s="18"/>
      <c r="H172" s="2"/>
      <c r="I172" s="2"/>
    </row>
    <row r="173" spans="1:9">
      <c r="A173" s="2"/>
      <c r="B173" s="17"/>
      <c r="C173" s="14"/>
      <c r="D173" s="17"/>
      <c r="E173" s="17"/>
      <c r="F173" s="17"/>
      <c r="G173" s="18"/>
      <c r="H173" s="2"/>
      <c r="I173" s="2"/>
    </row>
    <row r="174" spans="1:9">
      <c r="A174" s="2"/>
      <c r="B174" s="17"/>
      <c r="C174" s="14"/>
      <c r="D174" s="17"/>
      <c r="E174" s="17"/>
      <c r="F174" s="17"/>
      <c r="G174" s="18"/>
      <c r="H174" s="2"/>
      <c r="I174" s="2"/>
    </row>
    <row r="175" spans="1:9">
      <c r="A175" s="2"/>
      <c r="B175" s="17"/>
      <c r="C175" s="14"/>
      <c r="D175" s="17"/>
      <c r="E175" s="17"/>
      <c r="F175" s="17"/>
      <c r="G175" s="18"/>
      <c r="H175" s="2"/>
      <c r="I175" s="2"/>
    </row>
    <row r="176" spans="1:9">
      <c r="A176" s="2"/>
      <c r="B176" s="17"/>
      <c r="C176" s="14"/>
      <c r="D176" s="17"/>
      <c r="E176" s="17"/>
      <c r="F176" s="17"/>
      <c r="G176" s="18"/>
      <c r="H176" s="2"/>
      <c r="I176" s="2"/>
    </row>
    <row r="177" spans="1:9">
      <c r="A177" s="2"/>
      <c r="B177" s="17"/>
      <c r="C177" s="14"/>
      <c r="D177" s="17"/>
      <c r="E177" s="17"/>
      <c r="F177" s="17"/>
      <c r="G177" s="18"/>
      <c r="H177" s="2"/>
      <c r="I177" s="2"/>
    </row>
    <row r="178" spans="1:9">
      <c r="A178" s="2"/>
      <c r="B178" s="17"/>
      <c r="C178" s="14"/>
      <c r="D178" s="17"/>
      <c r="E178" s="17"/>
      <c r="F178" s="17"/>
      <c r="G178" s="18"/>
      <c r="H178" s="2"/>
      <c r="I178" s="2"/>
    </row>
    <row r="179" spans="1:9">
      <c r="A179" s="2"/>
      <c r="B179" s="17"/>
      <c r="C179" s="14"/>
      <c r="D179" s="17"/>
      <c r="E179" s="17"/>
      <c r="F179" s="17"/>
      <c r="G179" s="18"/>
      <c r="H179" s="2"/>
      <c r="I179" s="2"/>
    </row>
    <row r="180" spans="1:9">
      <c r="A180" s="2"/>
      <c r="B180" s="17"/>
      <c r="C180" s="14"/>
      <c r="D180" s="17"/>
      <c r="E180" s="17"/>
      <c r="F180" s="17"/>
      <c r="G180" s="18"/>
      <c r="H180" s="2"/>
      <c r="I180" s="2"/>
    </row>
    <row r="181" spans="1:9">
      <c r="A181" s="2"/>
      <c r="B181" s="17"/>
      <c r="C181" s="14"/>
      <c r="D181" s="17"/>
      <c r="E181" s="17"/>
      <c r="F181" s="17"/>
      <c r="G181" s="18"/>
      <c r="H181" s="2"/>
      <c r="I181" s="2"/>
    </row>
    <row r="182" spans="1:9">
      <c r="A182" s="2"/>
      <c r="B182" s="17"/>
      <c r="C182" s="14"/>
      <c r="D182" s="17"/>
      <c r="E182" s="17"/>
      <c r="F182" s="17"/>
      <c r="G182" s="18"/>
      <c r="H182" s="2"/>
      <c r="I182" s="2"/>
    </row>
    <row r="183" spans="1:9">
      <c r="A183" s="2"/>
      <c r="B183" s="17"/>
      <c r="C183" s="14"/>
      <c r="D183" s="17"/>
      <c r="E183" s="17"/>
      <c r="F183" s="17"/>
      <c r="G183" s="18"/>
      <c r="H183" s="2"/>
      <c r="I183" s="2"/>
    </row>
    <row r="184" spans="1:9">
      <c r="A184" s="2"/>
      <c r="B184" s="17"/>
      <c r="C184" s="14"/>
      <c r="D184" s="17"/>
      <c r="E184" s="17"/>
      <c r="F184" s="17"/>
      <c r="G184" s="18"/>
      <c r="H184" s="2"/>
      <c r="I184" s="2"/>
    </row>
    <row r="185" spans="1:9">
      <c r="A185" s="2"/>
      <c r="B185" s="17"/>
      <c r="C185" s="14"/>
      <c r="D185" s="17"/>
      <c r="E185" s="17"/>
      <c r="F185" s="17"/>
      <c r="G185" s="18"/>
      <c r="H185" s="2"/>
      <c r="I185" s="2"/>
    </row>
    <row r="186" spans="1:9">
      <c r="A186" s="2"/>
      <c r="B186" s="17"/>
      <c r="C186" s="14"/>
      <c r="D186" s="17"/>
      <c r="E186" s="17"/>
      <c r="F186" s="17"/>
      <c r="G186" s="18"/>
      <c r="H186" s="2"/>
      <c r="I186" s="2"/>
    </row>
    <row r="187" spans="1:9">
      <c r="A187" s="2"/>
      <c r="B187" s="17"/>
      <c r="C187" s="14"/>
      <c r="D187" s="17"/>
      <c r="E187" s="17"/>
      <c r="F187" s="17"/>
      <c r="G187" s="18"/>
      <c r="H187" s="2"/>
      <c r="I187" s="2"/>
    </row>
    <row r="188" spans="1:9">
      <c r="A188" s="2"/>
      <c r="B188" s="17"/>
      <c r="C188" s="14"/>
      <c r="D188" s="17"/>
      <c r="E188" s="17"/>
      <c r="F188" s="17"/>
      <c r="G188" s="18"/>
      <c r="H188" s="2"/>
      <c r="I188" s="2"/>
    </row>
    <row r="189" spans="1:9">
      <c r="A189" s="2"/>
      <c r="B189" s="17"/>
      <c r="C189" s="14"/>
      <c r="D189" s="17"/>
      <c r="E189" s="17"/>
      <c r="F189" s="17"/>
      <c r="G189" s="18"/>
      <c r="H189" s="2"/>
      <c r="I189" s="2"/>
    </row>
    <row r="190" spans="1:9">
      <c r="A190" s="2"/>
      <c r="B190" s="17"/>
      <c r="C190" s="14"/>
      <c r="D190" s="17"/>
      <c r="E190" s="17"/>
      <c r="F190" s="17"/>
      <c r="G190" s="18"/>
      <c r="H190" s="2"/>
      <c r="I190" s="2"/>
    </row>
    <row r="191" spans="1:9">
      <c r="A191" s="2"/>
      <c r="B191" s="17"/>
      <c r="C191" s="14"/>
      <c r="D191" s="17"/>
      <c r="E191" s="17"/>
      <c r="F191" s="17"/>
      <c r="G191" s="18"/>
      <c r="H191" s="2"/>
      <c r="I191" s="2"/>
    </row>
    <row r="192" spans="1:9">
      <c r="A192" s="2"/>
      <c r="B192" s="17"/>
      <c r="C192" s="14"/>
      <c r="D192" s="17"/>
      <c r="E192" s="17"/>
      <c r="F192" s="17"/>
      <c r="G192" s="18"/>
      <c r="H192" s="2"/>
      <c r="I192" s="2"/>
    </row>
    <row r="193" spans="1:9">
      <c r="A193" s="2"/>
      <c r="B193" s="17"/>
      <c r="C193" s="14"/>
      <c r="D193" s="17"/>
      <c r="E193" s="17"/>
      <c r="F193" s="17"/>
      <c r="G193" s="18"/>
      <c r="H193" s="2"/>
      <c r="I193" s="2"/>
    </row>
    <row r="194" spans="1:9">
      <c r="A194" s="2"/>
      <c r="B194" s="17"/>
      <c r="C194" s="14"/>
      <c r="D194" s="17"/>
      <c r="E194" s="17"/>
      <c r="F194" s="17"/>
      <c r="G194" s="18"/>
      <c r="H194" s="2"/>
      <c r="I194" s="2"/>
    </row>
    <row r="195" spans="1:9">
      <c r="A195" s="2"/>
      <c r="B195" s="17"/>
      <c r="C195" s="14"/>
      <c r="D195" s="17"/>
      <c r="E195" s="17"/>
      <c r="F195" s="17"/>
      <c r="G195" s="18"/>
      <c r="H195" s="2"/>
      <c r="I195" s="2"/>
    </row>
    <row r="196" spans="1:9">
      <c r="A196" s="2"/>
      <c r="B196" s="17"/>
      <c r="C196" s="14"/>
      <c r="D196" s="17"/>
      <c r="E196" s="17"/>
      <c r="F196" s="17"/>
      <c r="G196" s="18"/>
      <c r="H196" s="2"/>
      <c r="I196" s="2"/>
    </row>
    <row r="197" spans="1:9">
      <c r="A197" s="2"/>
      <c r="B197" s="17"/>
      <c r="C197" s="14"/>
      <c r="D197" s="17"/>
      <c r="E197" s="17"/>
      <c r="F197" s="17"/>
      <c r="G197" s="18"/>
      <c r="H197" s="2"/>
      <c r="I197" s="2"/>
    </row>
    <row r="198" spans="1:9">
      <c r="A198" s="2"/>
      <c r="B198" s="17"/>
      <c r="C198" s="14"/>
      <c r="D198" s="17"/>
      <c r="E198" s="17"/>
      <c r="F198" s="17"/>
      <c r="G198" s="18"/>
      <c r="H198" s="2"/>
      <c r="I198" s="2"/>
    </row>
    <row r="199" spans="1:9">
      <c r="A199" s="2"/>
      <c r="B199" s="17"/>
      <c r="C199" s="14"/>
      <c r="D199" s="17"/>
      <c r="E199" s="17"/>
      <c r="F199" s="17"/>
      <c r="G199" s="18"/>
      <c r="H199" s="2"/>
      <c r="I199" s="2"/>
    </row>
    <row r="200" spans="1:9">
      <c r="A200" s="2"/>
      <c r="B200" s="17"/>
      <c r="C200" s="14"/>
      <c r="D200" s="17"/>
      <c r="E200" s="17"/>
      <c r="F200" s="17"/>
      <c r="G200" s="18"/>
      <c r="H200" s="2"/>
      <c r="I200" s="2"/>
    </row>
    <row r="201" spans="1:9">
      <c r="A201" s="2"/>
      <c r="B201" s="17"/>
      <c r="C201" s="14"/>
      <c r="D201" s="17"/>
      <c r="E201" s="17"/>
      <c r="F201" s="17"/>
      <c r="G201" s="18"/>
      <c r="H201" s="2"/>
      <c r="I201" s="2"/>
    </row>
    <row r="202" spans="1:9">
      <c r="A202" s="2"/>
      <c r="B202" s="17"/>
      <c r="C202" s="14"/>
      <c r="D202" s="17"/>
      <c r="E202" s="17"/>
      <c r="F202" s="17"/>
      <c r="G202" s="18"/>
      <c r="H202" s="2"/>
      <c r="I202" s="2"/>
    </row>
    <row r="203" spans="1:9">
      <c r="A203" s="2"/>
      <c r="B203" s="17"/>
      <c r="C203" s="14"/>
      <c r="D203" s="17"/>
      <c r="E203" s="17"/>
      <c r="F203" s="17"/>
      <c r="G203" s="18"/>
      <c r="H203" s="2"/>
      <c r="I203" s="2"/>
    </row>
    <row r="204" spans="1:9">
      <c r="A204" s="2"/>
      <c r="B204" s="17"/>
      <c r="C204" s="14"/>
      <c r="D204" s="17"/>
      <c r="E204" s="17"/>
      <c r="F204" s="17"/>
      <c r="G204" s="18"/>
      <c r="H204" s="2"/>
      <c r="I204" s="2"/>
    </row>
    <row r="205" spans="1:9">
      <c r="A205" s="2"/>
      <c r="B205" s="17"/>
      <c r="C205" s="14"/>
      <c r="D205" s="17"/>
      <c r="E205" s="17"/>
      <c r="F205" s="17"/>
      <c r="G205" s="18"/>
      <c r="H205" s="2"/>
      <c r="I205" s="2"/>
    </row>
    <row r="206" spans="1:9">
      <c r="A206" s="2"/>
      <c r="B206" s="17"/>
      <c r="C206" s="14"/>
      <c r="D206" s="17"/>
      <c r="E206" s="17"/>
      <c r="F206" s="17"/>
      <c r="G206" s="18"/>
      <c r="H206" s="2"/>
      <c r="I206" s="2"/>
    </row>
    <row r="207" spans="1:9">
      <c r="A207" s="2"/>
      <c r="B207" s="17"/>
      <c r="C207" s="14"/>
      <c r="D207" s="17"/>
      <c r="E207" s="17"/>
      <c r="F207" s="17"/>
      <c r="G207" s="18"/>
      <c r="H207" s="2"/>
      <c r="I207" s="2"/>
    </row>
    <row r="208" spans="1:9">
      <c r="A208" s="2"/>
      <c r="B208" s="17"/>
      <c r="C208" s="14"/>
      <c r="D208" s="17"/>
      <c r="E208" s="17"/>
      <c r="F208" s="17"/>
      <c r="G208" s="18"/>
      <c r="H208" s="2"/>
      <c r="I208" s="2"/>
    </row>
    <row r="209" spans="1:9">
      <c r="A209" s="2"/>
      <c r="B209" s="17"/>
      <c r="C209" s="14"/>
      <c r="D209" s="17"/>
      <c r="E209" s="17"/>
      <c r="F209" s="17"/>
      <c r="G209" s="18"/>
      <c r="H209" s="2"/>
      <c r="I209" s="2"/>
    </row>
    <row r="210" spans="1:9">
      <c r="A210" s="2"/>
      <c r="B210" s="17"/>
      <c r="C210" s="14"/>
      <c r="D210" s="17"/>
      <c r="E210" s="17"/>
      <c r="F210" s="17"/>
      <c r="G210" s="18"/>
      <c r="H210" s="2"/>
      <c r="I210" s="2"/>
    </row>
    <row r="211" spans="1:9">
      <c r="A211" s="2"/>
      <c r="B211" s="17"/>
      <c r="C211" s="14"/>
      <c r="D211" s="17"/>
      <c r="E211" s="17"/>
      <c r="F211" s="17"/>
      <c r="G211" s="18"/>
      <c r="H211" s="2"/>
      <c r="I211" s="2"/>
    </row>
    <row r="212" spans="1:9">
      <c r="A212" s="2"/>
      <c r="B212" s="17"/>
      <c r="C212" s="14"/>
      <c r="D212" s="17"/>
      <c r="E212" s="17"/>
      <c r="F212" s="17"/>
      <c r="G212" s="18"/>
      <c r="H212" s="2"/>
      <c r="I212" s="2"/>
    </row>
    <row r="213" spans="1:9">
      <c r="A213" s="2"/>
      <c r="B213" s="17"/>
      <c r="C213" s="14"/>
      <c r="D213" s="17"/>
      <c r="E213" s="17"/>
      <c r="F213" s="17"/>
      <c r="G213" s="18"/>
      <c r="H213" s="2"/>
      <c r="I213" s="2"/>
    </row>
    <row r="214" spans="1:9">
      <c r="A214" s="2"/>
      <c r="B214" s="17"/>
      <c r="C214" s="14"/>
      <c r="D214" s="17"/>
      <c r="E214" s="17"/>
      <c r="F214" s="17"/>
      <c r="G214" s="18"/>
      <c r="H214" s="2"/>
      <c r="I214" s="2"/>
    </row>
    <row r="215" spans="1:9">
      <c r="A215" s="2"/>
      <c r="B215" s="17"/>
      <c r="C215" s="14"/>
      <c r="D215" s="17"/>
      <c r="E215" s="17"/>
      <c r="F215" s="17"/>
      <c r="G215" s="18"/>
      <c r="H215" s="2"/>
      <c r="I215" s="2"/>
    </row>
    <row r="216" spans="1:9">
      <c r="A216" s="2"/>
      <c r="B216" s="17"/>
      <c r="C216" s="14"/>
      <c r="D216" s="17"/>
      <c r="E216" s="17"/>
      <c r="F216" s="17"/>
      <c r="G216" s="18"/>
      <c r="H216" s="2"/>
      <c r="I216" s="2"/>
    </row>
    <row r="217" spans="1:9">
      <c r="A217" s="2"/>
      <c r="B217" s="17"/>
      <c r="C217" s="14"/>
      <c r="D217" s="17"/>
      <c r="E217" s="17"/>
      <c r="F217" s="17"/>
      <c r="G217" s="18"/>
      <c r="H217" s="2"/>
      <c r="I217" s="2"/>
    </row>
    <row r="218" spans="1:9">
      <c r="A218" s="2"/>
      <c r="B218" s="17"/>
      <c r="C218" s="14"/>
      <c r="D218" s="17"/>
      <c r="E218" s="17"/>
      <c r="F218" s="17"/>
      <c r="G218" s="18"/>
      <c r="H218" s="2"/>
      <c r="I218" s="2"/>
    </row>
    <row r="219" spans="1:9">
      <c r="A219" s="2"/>
      <c r="B219" s="17"/>
      <c r="C219" s="14"/>
      <c r="D219" s="17"/>
      <c r="E219" s="17"/>
      <c r="F219" s="17"/>
      <c r="G219" s="18"/>
      <c r="H219" s="2"/>
      <c r="I219" s="2"/>
    </row>
    <row r="220" spans="1:9">
      <c r="A220" s="2"/>
      <c r="B220" s="17"/>
      <c r="C220" s="14"/>
      <c r="D220" s="17"/>
      <c r="E220" s="17"/>
      <c r="F220" s="17"/>
      <c r="G220" s="18"/>
      <c r="H220" s="2"/>
      <c r="I220" s="2"/>
    </row>
    <row r="221" spans="1:9">
      <c r="A221" s="2"/>
      <c r="B221" s="17"/>
      <c r="C221" s="14"/>
      <c r="D221" s="17"/>
      <c r="E221" s="17"/>
      <c r="F221" s="17"/>
      <c r="G221" s="18"/>
      <c r="H221" s="2"/>
      <c r="I221" s="2"/>
    </row>
    <row r="222" spans="1:9">
      <c r="A222" s="2"/>
      <c r="B222" s="17"/>
      <c r="C222" s="14"/>
      <c r="D222" s="17"/>
      <c r="E222" s="17"/>
      <c r="F222" s="17"/>
      <c r="G222" s="18"/>
      <c r="H222" s="2"/>
      <c r="I222" s="2"/>
    </row>
    <row r="223" spans="1:9">
      <c r="A223" s="2"/>
      <c r="B223" s="17"/>
      <c r="C223" s="14"/>
      <c r="D223" s="17"/>
      <c r="E223" s="17"/>
      <c r="F223" s="17"/>
      <c r="G223" s="18"/>
      <c r="H223" s="2"/>
      <c r="I223" s="2"/>
    </row>
    <row r="224" spans="1:9">
      <c r="A224" s="2"/>
      <c r="B224" s="17"/>
      <c r="C224" s="14"/>
      <c r="D224" s="17"/>
      <c r="E224" s="17"/>
      <c r="F224" s="17"/>
      <c r="G224" s="18"/>
      <c r="H224" s="2"/>
      <c r="I224" s="2"/>
    </row>
    <row r="225" spans="1:9">
      <c r="A225" s="2"/>
      <c r="B225" s="17"/>
      <c r="C225" s="14"/>
      <c r="D225" s="17"/>
      <c r="E225" s="17"/>
      <c r="F225" s="17"/>
      <c r="G225" s="18"/>
      <c r="H225" s="2"/>
      <c r="I225" s="2"/>
    </row>
    <row r="226" spans="1:9">
      <c r="A226" s="2"/>
      <c r="B226" s="17"/>
      <c r="C226" s="14"/>
      <c r="D226" s="17"/>
      <c r="E226" s="17"/>
      <c r="F226" s="17"/>
      <c r="G226" s="18"/>
      <c r="H226" s="2"/>
      <c r="I226" s="2"/>
    </row>
    <row r="227" spans="1:9">
      <c r="A227" s="2"/>
      <c r="B227" s="17"/>
      <c r="C227" s="14"/>
      <c r="D227" s="17"/>
      <c r="E227" s="17"/>
      <c r="F227" s="17"/>
      <c r="G227" s="18"/>
      <c r="H227" s="2"/>
      <c r="I227" s="2"/>
    </row>
    <row r="228" spans="1:9">
      <c r="A228" s="2"/>
      <c r="B228" s="17"/>
      <c r="C228" s="14"/>
      <c r="D228" s="17"/>
      <c r="E228" s="17"/>
      <c r="F228" s="17"/>
      <c r="G228" s="18"/>
      <c r="H228" s="2"/>
      <c r="I228" s="2"/>
    </row>
    <row r="229" spans="1:9">
      <c r="A229" s="2"/>
      <c r="B229" s="17"/>
      <c r="C229" s="14"/>
      <c r="D229" s="17"/>
      <c r="E229" s="17"/>
      <c r="F229" s="17"/>
      <c r="G229" s="18"/>
      <c r="H229" s="2"/>
      <c r="I229" s="2"/>
    </row>
    <row r="230" spans="1:9">
      <c r="A230" s="2"/>
      <c r="B230" s="17"/>
      <c r="C230" s="14"/>
      <c r="D230" s="17"/>
      <c r="E230" s="17"/>
      <c r="F230" s="17"/>
      <c r="G230" s="18"/>
      <c r="H230" s="2"/>
      <c r="I230" s="2"/>
    </row>
    <row r="231" spans="1:9">
      <c r="A231" s="2"/>
      <c r="B231" s="17"/>
      <c r="C231" s="14"/>
      <c r="D231" s="17"/>
      <c r="E231" s="17"/>
      <c r="F231" s="17"/>
      <c r="G231" s="18"/>
      <c r="H231" s="2"/>
      <c r="I231" s="2"/>
    </row>
    <row r="232" spans="1:9">
      <c r="A232" s="2"/>
      <c r="B232" s="17"/>
      <c r="C232" s="14"/>
      <c r="D232" s="17"/>
      <c r="E232" s="17"/>
      <c r="F232" s="17"/>
      <c r="G232" s="18"/>
      <c r="H232" s="2"/>
      <c r="I232" s="2"/>
    </row>
    <row r="233" spans="1:9">
      <c r="A233" s="2"/>
      <c r="B233" s="17"/>
      <c r="C233" s="14"/>
      <c r="D233" s="17"/>
      <c r="E233" s="17"/>
      <c r="F233" s="17"/>
      <c r="G233" s="18"/>
      <c r="H233" s="2"/>
      <c r="I233" s="2"/>
    </row>
    <row r="234" spans="1:9">
      <c r="A234" s="2"/>
      <c r="B234" s="17"/>
      <c r="C234" s="14"/>
      <c r="D234" s="17"/>
      <c r="E234" s="17"/>
      <c r="F234" s="17"/>
      <c r="G234" s="18"/>
      <c r="H234" s="2"/>
      <c r="I234" s="2"/>
    </row>
    <row r="235" spans="1:9">
      <c r="A235" s="2"/>
      <c r="B235" s="17"/>
      <c r="C235" s="14"/>
      <c r="D235" s="17"/>
      <c r="E235" s="17"/>
      <c r="F235" s="17"/>
      <c r="G235" s="18"/>
      <c r="H235" s="2"/>
      <c r="I235" s="2"/>
    </row>
    <row r="236" spans="1:9">
      <c r="A236" s="2"/>
      <c r="B236" s="17"/>
      <c r="C236" s="14"/>
      <c r="D236" s="17"/>
      <c r="E236" s="17"/>
      <c r="F236" s="17"/>
      <c r="G236" s="18"/>
      <c r="H236" s="2"/>
      <c r="I236" s="2"/>
    </row>
    <row r="237" spans="1:9">
      <c r="A237" s="2"/>
      <c r="B237" s="17"/>
      <c r="C237" s="14"/>
      <c r="D237" s="17"/>
      <c r="E237" s="17"/>
      <c r="F237" s="17"/>
      <c r="G237" s="18"/>
      <c r="H237" s="2"/>
      <c r="I237" s="2"/>
    </row>
    <row r="238" spans="1:9">
      <c r="A238" s="2"/>
      <c r="B238" s="17"/>
      <c r="C238" s="14"/>
      <c r="D238" s="17"/>
      <c r="E238" s="17"/>
      <c r="F238" s="17"/>
      <c r="G238" s="18"/>
      <c r="H238" s="2"/>
      <c r="I238" s="2"/>
    </row>
    <row r="239" spans="1:9">
      <c r="A239" s="2"/>
      <c r="B239" s="17"/>
      <c r="C239" s="14"/>
      <c r="D239" s="17"/>
      <c r="E239" s="17"/>
      <c r="F239" s="17"/>
      <c r="G239" s="18"/>
      <c r="H239" s="2"/>
      <c r="I239" s="2"/>
    </row>
    <row r="240" spans="1:9">
      <c r="A240" s="2"/>
      <c r="B240" s="17"/>
      <c r="C240" s="14"/>
      <c r="D240" s="17"/>
      <c r="E240" s="17"/>
      <c r="F240" s="17"/>
      <c r="G240" s="18"/>
      <c r="H240" s="2"/>
      <c r="I240" s="2"/>
    </row>
    <row r="241" spans="1:9">
      <c r="A241" s="2"/>
      <c r="B241" s="17"/>
      <c r="C241" s="14"/>
      <c r="D241" s="17"/>
      <c r="E241" s="17"/>
      <c r="F241" s="17"/>
      <c r="G241" s="18"/>
      <c r="H241" s="2"/>
      <c r="I241" s="2"/>
    </row>
    <row r="242" spans="1:9">
      <c r="A242" s="2"/>
      <c r="B242" s="17"/>
      <c r="C242" s="14"/>
      <c r="D242" s="17"/>
      <c r="E242" s="17"/>
      <c r="F242" s="17"/>
      <c r="G242" s="18"/>
      <c r="H242" s="2"/>
      <c r="I242" s="2"/>
    </row>
    <row r="243" spans="1:9">
      <c r="A243" s="2"/>
      <c r="B243" s="17"/>
      <c r="C243" s="14"/>
      <c r="D243" s="17"/>
      <c r="E243" s="17"/>
      <c r="F243" s="17"/>
      <c r="G243" s="18"/>
      <c r="H243" s="2"/>
      <c r="I243" s="2"/>
    </row>
    <row r="244" spans="1:9">
      <c r="A244" s="2"/>
      <c r="B244" s="17"/>
      <c r="C244" s="14"/>
      <c r="D244" s="17"/>
      <c r="E244" s="17"/>
      <c r="F244" s="17"/>
      <c r="G244" s="18"/>
      <c r="H244" s="2"/>
      <c r="I244" s="2"/>
    </row>
    <row r="245" spans="1:9">
      <c r="A245" s="2"/>
      <c r="B245" s="17"/>
      <c r="C245" s="14"/>
      <c r="D245" s="17"/>
      <c r="E245" s="17"/>
      <c r="F245" s="17"/>
      <c r="G245" s="18"/>
      <c r="H245" s="2"/>
      <c r="I245" s="2"/>
    </row>
    <row r="246" spans="1:9">
      <c r="A246" s="2"/>
      <c r="B246" s="17"/>
      <c r="C246" s="14"/>
      <c r="D246" s="17"/>
      <c r="E246" s="17"/>
      <c r="F246" s="17"/>
      <c r="G246" s="18"/>
      <c r="H246" s="2"/>
      <c r="I246" s="2"/>
    </row>
    <row r="247" spans="1:9">
      <c r="A247" s="2"/>
      <c r="B247" s="17"/>
      <c r="C247" s="14"/>
      <c r="D247" s="17"/>
      <c r="E247" s="17"/>
      <c r="F247" s="17"/>
      <c r="G247" s="18"/>
      <c r="H247" s="2"/>
      <c r="I247" s="2"/>
    </row>
    <row r="248" spans="1:9">
      <c r="A248" s="2"/>
      <c r="B248" s="17"/>
      <c r="C248" s="14"/>
      <c r="D248" s="17"/>
      <c r="E248" s="17"/>
      <c r="F248" s="17"/>
      <c r="G248" s="18"/>
      <c r="H248" s="2"/>
      <c r="I248" s="2"/>
    </row>
    <row r="249" spans="1:9">
      <c r="A249" s="2"/>
      <c r="B249" s="17"/>
      <c r="C249" s="14"/>
      <c r="D249" s="17"/>
      <c r="E249" s="17"/>
      <c r="F249" s="17"/>
      <c r="G249" s="18"/>
      <c r="H249" s="2"/>
      <c r="I249" s="2"/>
    </row>
    <row r="250" spans="1:9">
      <c r="A250" s="2"/>
      <c r="B250" s="17"/>
      <c r="C250" s="14"/>
      <c r="D250" s="17"/>
      <c r="E250" s="17"/>
      <c r="F250" s="17"/>
      <c r="G250" s="18"/>
      <c r="H250" s="2"/>
      <c r="I250" s="2"/>
    </row>
    <row r="251" spans="1:9">
      <c r="A251" s="2"/>
      <c r="B251" s="17"/>
      <c r="C251" s="14"/>
      <c r="D251" s="17"/>
      <c r="E251" s="17"/>
      <c r="F251" s="17"/>
      <c r="G251" s="18"/>
      <c r="H251" s="2"/>
      <c r="I251" s="2"/>
    </row>
    <row r="252" spans="1:9">
      <c r="A252" s="2"/>
      <c r="B252" s="17"/>
      <c r="C252" s="14"/>
      <c r="D252" s="17"/>
      <c r="E252" s="17"/>
      <c r="F252" s="17"/>
      <c r="G252" s="18"/>
      <c r="H252" s="2"/>
      <c r="I252" s="2"/>
    </row>
    <row r="253" spans="1:9">
      <c r="A253" s="2"/>
      <c r="B253" s="17"/>
      <c r="C253" s="14"/>
      <c r="D253" s="17"/>
      <c r="E253" s="17"/>
      <c r="F253" s="17"/>
      <c r="G253" s="18"/>
      <c r="H253" s="2"/>
      <c r="I253" s="2"/>
    </row>
    <row r="254" spans="1:9">
      <c r="A254" s="2"/>
      <c r="B254" s="17"/>
      <c r="C254" s="14"/>
      <c r="D254" s="17"/>
      <c r="E254" s="17"/>
      <c r="F254" s="17"/>
      <c r="G254" s="18"/>
      <c r="H254" s="2"/>
      <c r="I254" s="2"/>
    </row>
    <row r="255" spans="1:9">
      <c r="A255" s="2"/>
      <c r="B255" s="17"/>
      <c r="C255" s="14"/>
      <c r="D255" s="17"/>
      <c r="E255" s="17"/>
      <c r="F255" s="17"/>
      <c r="G255" s="18"/>
      <c r="H255" s="2"/>
      <c r="I255" s="2"/>
    </row>
    <row r="256" spans="1:9">
      <c r="A256" s="2"/>
      <c r="B256" s="17"/>
      <c r="C256" s="14"/>
      <c r="D256" s="17"/>
      <c r="E256" s="17"/>
      <c r="F256" s="17"/>
      <c r="G256" s="18"/>
      <c r="H256" s="2"/>
      <c r="I256" s="2"/>
    </row>
    <row r="257" spans="1:9">
      <c r="A257" s="2"/>
      <c r="B257" s="17"/>
      <c r="C257" s="14"/>
      <c r="D257" s="17"/>
      <c r="E257" s="17"/>
      <c r="F257" s="17"/>
      <c r="G257" s="18"/>
      <c r="H257" s="2"/>
      <c r="I257" s="2"/>
    </row>
    <row r="258" spans="1:9">
      <c r="A258" s="2"/>
      <c r="B258" s="17"/>
      <c r="C258" s="14"/>
      <c r="D258" s="17"/>
      <c r="E258" s="17"/>
      <c r="F258" s="17"/>
      <c r="G258" s="18"/>
      <c r="H258" s="2"/>
      <c r="I258" s="2"/>
    </row>
    <row r="259" spans="1:9">
      <c r="A259" s="2"/>
      <c r="B259" s="17"/>
      <c r="C259" s="14"/>
      <c r="D259" s="17"/>
      <c r="E259" s="17"/>
      <c r="F259" s="17"/>
      <c r="G259" s="18"/>
      <c r="H259" s="2"/>
      <c r="I259" s="2"/>
    </row>
    <row r="260" spans="1:9">
      <c r="A260" s="2"/>
      <c r="B260" s="17"/>
      <c r="C260" s="14"/>
      <c r="D260" s="17"/>
      <c r="E260" s="17"/>
      <c r="F260" s="17"/>
      <c r="G260" s="18"/>
      <c r="H260" s="2"/>
      <c r="I260" s="2"/>
    </row>
    <row r="261" spans="1:9">
      <c r="A261" s="2"/>
      <c r="B261" s="17"/>
      <c r="C261" s="14"/>
      <c r="D261" s="17"/>
      <c r="E261" s="17"/>
      <c r="F261" s="17"/>
      <c r="G261" s="18"/>
      <c r="H261" s="2"/>
      <c r="I261" s="2"/>
    </row>
    <row r="262" spans="1:9">
      <c r="A262" s="2"/>
      <c r="B262" s="17"/>
      <c r="C262" s="14"/>
      <c r="D262" s="17"/>
      <c r="E262" s="17"/>
      <c r="F262" s="17"/>
      <c r="G262" s="18"/>
      <c r="H262" s="2"/>
      <c r="I262" s="2"/>
    </row>
    <row r="263" spans="1:9">
      <c r="A263" s="2"/>
      <c r="B263" s="17"/>
      <c r="C263" s="14"/>
      <c r="D263" s="17"/>
      <c r="E263" s="17"/>
      <c r="F263" s="17"/>
      <c r="G263" s="18"/>
      <c r="H263" s="2"/>
      <c r="I263" s="2"/>
    </row>
    <row r="264" spans="1:9">
      <c r="A264" s="2"/>
      <c r="B264" s="17"/>
      <c r="C264" s="14"/>
      <c r="D264" s="17"/>
      <c r="E264" s="17"/>
      <c r="F264" s="17"/>
      <c r="G264" s="18"/>
      <c r="H264" s="2"/>
      <c r="I264" s="2"/>
    </row>
    <row r="265" spans="1:9">
      <c r="A265" s="2"/>
      <c r="B265" s="17"/>
      <c r="C265" s="14"/>
      <c r="D265" s="17"/>
      <c r="E265" s="17"/>
      <c r="F265" s="17"/>
      <c r="G265" s="18"/>
      <c r="H265" s="2"/>
      <c r="I265" s="2"/>
    </row>
    <row r="266" spans="1:9">
      <c r="A266" s="2"/>
      <c r="B266" s="17"/>
      <c r="C266" s="14"/>
      <c r="D266" s="17"/>
      <c r="E266" s="17"/>
      <c r="F266" s="17"/>
      <c r="G266" s="18"/>
      <c r="H266" s="2"/>
      <c r="I266" s="2"/>
    </row>
    <row r="267" spans="1:9">
      <c r="A267" s="2"/>
      <c r="B267" s="17"/>
      <c r="C267" s="14"/>
      <c r="D267" s="17"/>
      <c r="E267" s="17"/>
      <c r="F267" s="17"/>
      <c r="G267" s="18"/>
      <c r="H267" s="2"/>
      <c r="I267" s="2"/>
    </row>
    <row r="268" spans="1:9">
      <c r="A268" s="2"/>
      <c r="B268" s="17"/>
      <c r="C268" s="14"/>
      <c r="D268" s="17"/>
      <c r="E268" s="17"/>
      <c r="F268" s="17"/>
      <c r="G268" s="18"/>
      <c r="H268" s="2"/>
      <c r="I268" s="2"/>
    </row>
    <row r="269" spans="1:9">
      <c r="A269" s="2"/>
      <c r="B269" s="17"/>
      <c r="C269" s="14"/>
      <c r="D269" s="17"/>
      <c r="E269" s="17"/>
      <c r="F269" s="17"/>
      <c r="G269" s="18"/>
      <c r="H269" s="2"/>
      <c r="I269" s="2"/>
    </row>
    <row r="270" spans="1:9">
      <c r="A270" s="2"/>
      <c r="B270" s="17"/>
      <c r="C270" s="14"/>
      <c r="D270" s="17"/>
      <c r="E270" s="17"/>
      <c r="F270" s="17"/>
      <c r="G270" s="18"/>
      <c r="H270" s="2"/>
      <c r="I270" s="2"/>
    </row>
    <row r="271" spans="1:9">
      <c r="A271" s="2"/>
      <c r="B271" s="17"/>
      <c r="C271" s="14"/>
      <c r="D271" s="17"/>
      <c r="E271" s="17"/>
      <c r="F271" s="17"/>
      <c r="G271" s="18"/>
      <c r="H271" s="2"/>
      <c r="I271" s="2"/>
    </row>
    <row r="272" spans="1:9">
      <c r="A272" s="2"/>
      <c r="B272" s="17"/>
      <c r="C272" s="14"/>
      <c r="D272" s="17"/>
      <c r="E272" s="17"/>
      <c r="F272" s="17"/>
      <c r="G272" s="18"/>
      <c r="H272" s="2"/>
      <c r="I272" s="2"/>
    </row>
    <row r="273" spans="1:9">
      <c r="A273" s="2"/>
      <c r="B273" s="17"/>
      <c r="C273" s="14"/>
      <c r="D273" s="17"/>
      <c r="E273" s="17"/>
      <c r="F273" s="17"/>
      <c r="G273" s="18"/>
      <c r="H273" s="2"/>
      <c r="I273" s="2"/>
    </row>
    <row r="274" spans="1:9">
      <c r="A274" s="2"/>
      <c r="B274" s="17"/>
      <c r="C274" s="14"/>
      <c r="D274" s="17"/>
      <c r="E274" s="17"/>
      <c r="F274" s="17"/>
      <c r="G274" s="18"/>
      <c r="H274" s="2"/>
      <c r="I274" s="2"/>
    </row>
    <row r="275" spans="1:9">
      <c r="A275" s="2"/>
      <c r="B275" s="17"/>
      <c r="C275" s="14"/>
      <c r="D275" s="17"/>
      <c r="E275" s="17"/>
      <c r="F275" s="17"/>
      <c r="G275" s="18"/>
      <c r="H275" s="2"/>
      <c r="I275" s="2"/>
    </row>
    <row r="276" spans="1:9">
      <c r="A276" s="2"/>
      <c r="B276" s="17"/>
      <c r="C276" s="14"/>
      <c r="D276" s="17"/>
      <c r="E276" s="17"/>
      <c r="F276" s="17"/>
      <c r="G276" s="18"/>
      <c r="H276" s="2"/>
      <c r="I276" s="2"/>
    </row>
    <row r="277" spans="1:9">
      <c r="A277" s="2"/>
      <c r="B277" s="17"/>
      <c r="C277" s="14"/>
      <c r="D277" s="17"/>
      <c r="E277" s="17"/>
      <c r="F277" s="17"/>
      <c r="G277" s="18"/>
      <c r="H277" s="2"/>
      <c r="I277" s="2"/>
    </row>
    <row r="278" spans="1:9">
      <c r="A278" s="2"/>
      <c r="B278" s="17"/>
      <c r="C278" s="14"/>
      <c r="D278" s="17"/>
      <c r="E278" s="17"/>
      <c r="F278" s="17"/>
      <c r="G278" s="18"/>
      <c r="H278" s="2"/>
      <c r="I278" s="2"/>
    </row>
    <row r="279" spans="1:9">
      <c r="A279" s="2"/>
      <c r="B279" s="17"/>
      <c r="C279" s="14"/>
      <c r="D279" s="17"/>
      <c r="E279" s="17"/>
      <c r="F279" s="17"/>
      <c r="G279" s="18"/>
      <c r="H279" s="2"/>
      <c r="I279" s="2"/>
    </row>
    <row r="280" spans="1:9">
      <c r="A280" s="2"/>
      <c r="B280" s="17"/>
      <c r="C280" s="14"/>
      <c r="D280" s="17"/>
      <c r="E280" s="17"/>
      <c r="F280" s="17"/>
      <c r="G280" s="18"/>
      <c r="H280" s="2"/>
      <c r="I280" s="2"/>
    </row>
    <row r="281" spans="1:9">
      <c r="A281" s="2"/>
      <c r="B281" s="17"/>
      <c r="C281" s="14"/>
      <c r="D281" s="17"/>
      <c r="E281" s="17"/>
      <c r="F281" s="17"/>
      <c r="G281" s="18"/>
      <c r="H281" s="2"/>
      <c r="I281" s="2"/>
    </row>
    <row r="282" spans="1:9">
      <c r="A282" s="2"/>
      <c r="B282" s="17"/>
      <c r="C282" s="14"/>
      <c r="D282" s="17"/>
      <c r="E282" s="17"/>
      <c r="F282" s="17"/>
      <c r="G282" s="18"/>
      <c r="H282" s="2"/>
      <c r="I282" s="2"/>
    </row>
    <row r="283" spans="1:9">
      <c r="A283" s="2"/>
      <c r="B283" s="17"/>
      <c r="C283" s="14"/>
      <c r="D283" s="17"/>
      <c r="E283" s="17"/>
      <c r="F283" s="17"/>
      <c r="G283" s="18"/>
      <c r="H283" s="2"/>
      <c r="I283" s="2"/>
    </row>
    <row r="284" spans="1:9">
      <c r="A284" s="2"/>
      <c r="B284" s="17"/>
      <c r="C284" s="14"/>
      <c r="D284" s="17"/>
      <c r="E284" s="17"/>
      <c r="F284" s="17"/>
      <c r="G284" s="18"/>
      <c r="H284" s="2"/>
      <c r="I284" s="2"/>
    </row>
    <row r="285" spans="1:9">
      <c r="A285" s="2"/>
      <c r="B285" s="17"/>
      <c r="C285" s="14"/>
      <c r="D285" s="17"/>
      <c r="E285" s="17"/>
      <c r="F285" s="17"/>
      <c r="G285" s="18"/>
      <c r="H285" s="2"/>
      <c r="I285" s="2"/>
    </row>
    <row r="286" spans="1:9">
      <c r="A286" s="2"/>
      <c r="B286" s="17"/>
      <c r="C286" s="14"/>
      <c r="D286" s="17"/>
      <c r="E286" s="17"/>
      <c r="F286" s="17"/>
      <c r="G286" s="18"/>
      <c r="H286" s="2"/>
      <c r="I286" s="2"/>
    </row>
    <row r="287" spans="1:9">
      <c r="A287" s="2"/>
      <c r="B287" s="17"/>
      <c r="C287" s="14"/>
      <c r="D287" s="17"/>
      <c r="E287" s="17"/>
      <c r="F287" s="17"/>
      <c r="G287" s="18"/>
      <c r="H287" s="2"/>
      <c r="I287" s="2"/>
    </row>
    <row r="288" spans="1:9">
      <c r="A288" s="2"/>
      <c r="B288" s="17"/>
      <c r="C288" s="14"/>
      <c r="D288" s="17"/>
      <c r="E288" s="17"/>
      <c r="F288" s="17"/>
      <c r="G288" s="18"/>
      <c r="H288" s="2"/>
      <c r="I288" s="2"/>
    </row>
    <row r="289" spans="1:9">
      <c r="A289" s="2"/>
      <c r="B289" s="17"/>
      <c r="C289" s="14"/>
      <c r="D289" s="17"/>
      <c r="E289" s="17"/>
      <c r="F289" s="17"/>
      <c r="G289" s="18"/>
      <c r="H289" s="2"/>
      <c r="I289" s="2"/>
    </row>
    <row r="290" spans="1:9">
      <c r="A290" s="2"/>
      <c r="B290" s="17"/>
      <c r="C290" s="14"/>
      <c r="D290" s="17"/>
      <c r="E290" s="17"/>
      <c r="F290" s="17"/>
      <c r="G290" s="18"/>
      <c r="H290" s="2"/>
      <c r="I290" s="2"/>
    </row>
    <row r="291" spans="1:9">
      <c r="A291" s="2"/>
      <c r="B291" s="17"/>
      <c r="C291" s="14"/>
      <c r="D291" s="17"/>
      <c r="E291" s="17"/>
      <c r="F291" s="17"/>
      <c r="G291" s="18"/>
      <c r="H291" s="2"/>
      <c r="I291" s="2"/>
    </row>
    <row r="292" spans="1:9">
      <c r="A292" s="2"/>
      <c r="B292" s="17"/>
      <c r="C292" s="14"/>
      <c r="D292" s="17"/>
      <c r="E292" s="17"/>
      <c r="F292" s="17"/>
      <c r="G292" s="18"/>
      <c r="H292" s="2"/>
      <c r="I292" s="2"/>
    </row>
    <row r="293" spans="1:9">
      <c r="A293" s="2"/>
      <c r="B293" s="17"/>
      <c r="C293" s="14"/>
      <c r="D293" s="17"/>
      <c r="E293" s="17"/>
      <c r="F293" s="17"/>
      <c r="G293" s="18"/>
      <c r="H293" s="2"/>
      <c r="I293" s="2"/>
    </row>
    <row r="294" spans="1:9">
      <c r="A294" s="2"/>
      <c r="B294" s="17"/>
      <c r="C294" s="14"/>
      <c r="D294" s="17"/>
      <c r="E294" s="17"/>
      <c r="F294" s="17"/>
      <c r="G294" s="18"/>
      <c r="H294" s="2"/>
      <c r="I294" s="2"/>
    </row>
    <row r="295" spans="1:9">
      <c r="A295" s="2"/>
      <c r="B295" s="17"/>
      <c r="C295" s="14"/>
      <c r="D295" s="17"/>
      <c r="E295" s="17"/>
      <c r="F295" s="17"/>
      <c r="G295" s="18"/>
      <c r="H295" s="2"/>
      <c r="I295" s="2"/>
    </row>
    <row r="296" spans="1:9">
      <c r="A296" s="2"/>
      <c r="B296" s="17"/>
      <c r="C296" s="14"/>
      <c r="D296" s="17"/>
      <c r="E296" s="17"/>
      <c r="F296" s="17"/>
      <c r="G296" s="18"/>
      <c r="H296" s="2"/>
      <c r="I296" s="2"/>
    </row>
    <row r="297" spans="1:9">
      <c r="A297" s="2"/>
      <c r="B297" s="17"/>
      <c r="C297" s="14"/>
      <c r="D297" s="17"/>
      <c r="E297" s="17"/>
      <c r="F297" s="17"/>
      <c r="G297" s="18"/>
      <c r="H297" s="2"/>
      <c r="I297" s="2"/>
    </row>
    <row r="298" spans="1:9">
      <c r="A298" s="2"/>
      <c r="B298" s="17"/>
      <c r="C298" s="14"/>
      <c r="D298" s="17"/>
      <c r="E298" s="17"/>
      <c r="F298" s="17"/>
      <c r="G298" s="18"/>
      <c r="H298" s="2"/>
      <c r="I298" s="2"/>
    </row>
    <row r="299" spans="1:9">
      <c r="A299" s="2"/>
      <c r="B299" s="17"/>
      <c r="C299" s="14"/>
      <c r="D299" s="17"/>
      <c r="E299" s="17"/>
      <c r="F299" s="17"/>
      <c r="G299" s="18"/>
      <c r="H299" s="2"/>
      <c r="I299" s="2"/>
    </row>
    <row r="300" spans="1:9">
      <c r="A300" s="2"/>
      <c r="B300" s="17"/>
      <c r="C300" s="14"/>
      <c r="D300" s="17"/>
      <c r="E300" s="17"/>
      <c r="F300" s="17"/>
      <c r="G300" s="18"/>
      <c r="H300" s="2"/>
      <c r="I300" s="2"/>
    </row>
    <row r="301" spans="1:9">
      <c r="A301" s="2"/>
      <c r="B301" s="17"/>
      <c r="C301" s="14"/>
      <c r="D301" s="17"/>
      <c r="E301" s="17"/>
      <c r="F301" s="17"/>
      <c r="G301" s="18"/>
      <c r="H301" s="2"/>
      <c r="I301" s="2"/>
    </row>
    <row r="302" spans="1:9">
      <c r="A302" s="2"/>
      <c r="B302" s="17"/>
      <c r="C302" s="14"/>
      <c r="D302" s="17"/>
      <c r="E302" s="17"/>
      <c r="F302" s="17"/>
      <c r="G302" s="18"/>
      <c r="H302" s="2"/>
      <c r="I302" s="2"/>
    </row>
    <row r="303" spans="1:9">
      <c r="A303" s="2"/>
      <c r="B303" s="17"/>
      <c r="C303" s="14"/>
      <c r="D303" s="17"/>
      <c r="E303" s="17"/>
      <c r="F303" s="17"/>
      <c r="G303" s="18"/>
      <c r="H303" s="2"/>
      <c r="I303" s="2"/>
    </row>
    <row r="304" spans="1:9">
      <c r="A304" s="2"/>
      <c r="B304" s="17"/>
      <c r="C304" s="14"/>
      <c r="D304" s="17"/>
      <c r="E304" s="17"/>
      <c r="F304" s="17"/>
      <c r="G304" s="18"/>
      <c r="H304" s="2"/>
      <c r="I304" s="2"/>
    </row>
    <row r="305" spans="1:9">
      <c r="A305" s="2"/>
      <c r="B305" s="17"/>
      <c r="C305" s="14"/>
      <c r="D305" s="17"/>
      <c r="E305" s="17"/>
      <c r="F305" s="17"/>
      <c r="G305" s="18"/>
      <c r="H305" s="2"/>
      <c r="I305" s="2"/>
    </row>
    <row r="306" spans="1:9">
      <c r="A306" s="2"/>
      <c r="B306" s="17"/>
      <c r="C306" s="14"/>
      <c r="D306" s="17"/>
      <c r="E306" s="17"/>
      <c r="F306" s="17"/>
      <c r="G306" s="18"/>
      <c r="H306" s="2"/>
      <c r="I306" s="2"/>
    </row>
    <row r="307" spans="1:9">
      <c r="A307" s="2"/>
      <c r="B307" s="17"/>
      <c r="C307" s="14"/>
      <c r="D307" s="17"/>
      <c r="E307" s="17"/>
      <c r="F307" s="17"/>
      <c r="G307" s="18"/>
      <c r="H307" s="2"/>
      <c r="I307" s="2"/>
    </row>
    <row r="308" spans="1:9">
      <c r="A308" s="2"/>
      <c r="B308" s="17"/>
      <c r="C308" s="14"/>
      <c r="D308" s="17"/>
      <c r="E308" s="17"/>
      <c r="F308" s="17"/>
      <c r="G308" s="18"/>
      <c r="H308" s="2"/>
      <c r="I308" s="2"/>
    </row>
    <row r="309" spans="1:9">
      <c r="A309" s="2"/>
      <c r="B309" s="17"/>
      <c r="C309" s="14"/>
      <c r="D309" s="17"/>
      <c r="E309" s="17"/>
      <c r="F309" s="17"/>
      <c r="G309" s="18"/>
      <c r="H309" s="2"/>
      <c r="I309" s="2"/>
    </row>
    <row r="310" spans="1:9">
      <c r="A310" s="2"/>
      <c r="B310" s="17"/>
      <c r="C310" s="14"/>
      <c r="D310" s="17"/>
      <c r="E310" s="17"/>
      <c r="F310" s="17"/>
      <c r="G310" s="18"/>
      <c r="H310" s="2"/>
      <c r="I310" s="2"/>
    </row>
    <row r="311" spans="1:9">
      <c r="A311" s="2"/>
      <c r="B311" s="17"/>
      <c r="C311" s="14"/>
      <c r="D311" s="17"/>
      <c r="E311" s="17"/>
      <c r="F311" s="17"/>
      <c r="G311" s="18"/>
      <c r="H311" s="2"/>
      <c r="I311" s="2"/>
    </row>
    <row r="312" spans="1:9">
      <c r="A312" s="2"/>
      <c r="B312" s="17"/>
      <c r="C312" s="14"/>
      <c r="D312" s="17"/>
      <c r="E312" s="17"/>
      <c r="F312" s="17"/>
      <c r="G312" s="18"/>
      <c r="H312" s="2"/>
      <c r="I312" s="2"/>
    </row>
    <row r="313" spans="1:9">
      <c r="A313" s="2"/>
      <c r="B313" s="17"/>
      <c r="C313" s="14"/>
      <c r="D313" s="17"/>
      <c r="E313" s="17"/>
      <c r="F313" s="17"/>
      <c r="G313" s="18"/>
      <c r="H313" s="2"/>
      <c r="I313" s="2"/>
    </row>
    <row r="314" spans="1:9">
      <c r="A314" s="2"/>
      <c r="B314" s="17"/>
      <c r="C314" s="14"/>
      <c r="D314" s="17"/>
      <c r="E314" s="17"/>
      <c r="F314" s="17"/>
      <c r="G314" s="18"/>
      <c r="H314" s="2"/>
      <c r="I314" s="2"/>
    </row>
    <row r="315" spans="1:9">
      <c r="A315" s="2"/>
      <c r="B315" s="17"/>
      <c r="C315" s="14"/>
      <c r="D315" s="17"/>
      <c r="E315" s="17"/>
      <c r="F315" s="17"/>
      <c r="G315" s="18"/>
      <c r="H315" s="2"/>
      <c r="I315" s="2"/>
    </row>
    <row r="316" spans="1:9">
      <c r="A316" s="2"/>
      <c r="B316" s="17"/>
      <c r="C316" s="14"/>
      <c r="D316" s="17"/>
      <c r="E316" s="17"/>
      <c r="F316" s="17"/>
      <c r="G316" s="18"/>
      <c r="H316" s="2"/>
      <c r="I316" s="2"/>
    </row>
    <row r="317" spans="1:9">
      <c r="A317" s="2"/>
      <c r="B317" s="17"/>
      <c r="C317" s="14"/>
      <c r="D317" s="17"/>
      <c r="E317" s="17"/>
      <c r="F317" s="17"/>
      <c r="G317" s="18"/>
      <c r="H317" s="2"/>
      <c r="I317" s="2"/>
    </row>
    <row r="318" spans="1:9">
      <c r="A318" s="2"/>
      <c r="B318" s="17"/>
      <c r="C318" s="14"/>
      <c r="D318" s="17"/>
      <c r="E318" s="17"/>
      <c r="F318" s="17"/>
      <c r="G318" s="18"/>
      <c r="H318" s="2"/>
      <c r="I318" s="2"/>
    </row>
    <row r="319" spans="1:9">
      <c r="A319" s="2"/>
      <c r="B319" s="17"/>
      <c r="C319" s="14"/>
      <c r="D319" s="17"/>
      <c r="E319" s="17"/>
      <c r="F319" s="17"/>
      <c r="G319" s="18"/>
      <c r="H319" s="2"/>
      <c r="I319" s="2"/>
    </row>
    <row r="320" spans="1:9">
      <c r="A320" s="2"/>
      <c r="B320" s="17"/>
      <c r="C320" s="14"/>
      <c r="D320" s="17"/>
      <c r="E320" s="17"/>
      <c r="F320" s="17"/>
      <c r="G320" s="18"/>
      <c r="H320" s="2"/>
      <c r="I320" s="2"/>
    </row>
    <row r="321" spans="1:9">
      <c r="A321" s="2"/>
      <c r="B321" s="17"/>
      <c r="C321" s="14"/>
      <c r="D321" s="17"/>
      <c r="E321" s="17"/>
      <c r="F321" s="17"/>
      <c r="G321" s="18"/>
      <c r="H321" s="2"/>
      <c r="I321" s="2"/>
    </row>
    <row r="322" spans="1:9">
      <c r="A322" s="2"/>
      <c r="B322" s="17"/>
      <c r="C322" s="14"/>
      <c r="D322" s="17"/>
      <c r="E322" s="17"/>
      <c r="F322" s="17"/>
      <c r="G322" s="18"/>
      <c r="H322" s="2"/>
      <c r="I322" s="2"/>
    </row>
    <row r="323" spans="1:9">
      <c r="A323" s="2"/>
      <c r="B323" s="17"/>
      <c r="C323" s="14"/>
      <c r="D323" s="17"/>
      <c r="E323" s="17"/>
      <c r="F323" s="17"/>
      <c r="G323" s="18"/>
      <c r="H323" s="2"/>
      <c r="I323" s="2"/>
    </row>
    <row r="324" spans="1:9">
      <c r="A324" s="2"/>
      <c r="B324" s="17"/>
      <c r="C324" s="14"/>
      <c r="D324" s="17"/>
      <c r="E324" s="17"/>
      <c r="F324" s="17"/>
      <c r="G324" s="18"/>
      <c r="H324" s="2"/>
      <c r="I324" s="2"/>
    </row>
    <row r="325" spans="1:9">
      <c r="A325" s="2"/>
      <c r="B325" s="17"/>
      <c r="C325" s="14"/>
      <c r="D325" s="17"/>
      <c r="E325" s="17"/>
      <c r="F325" s="17"/>
      <c r="G325" s="18"/>
      <c r="H325" s="2"/>
      <c r="I325" s="2"/>
    </row>
    <row r="326" spans="1:9">
      <c r="A326" s="2"/>
      <c r="B326" s="17"/>
      <c r="C326" s="14"/>
      <c r="D326" s="17"/>
      <c r="E326" s="17"/>
      <c r="F326" s="17"/>
      <c r="G326" s="18"/>
      <c r="H326" s="2"/>
      <c r="I326" s="2"/>
    </row>
    <row r="327" spans="1:9">
      <c r="A327" s="2"/>
      <c r="B327" s="17"/>
      <c r="C327" s="14"/>
      <c r="D327" s="17"/>
      <c r="E327" s="17"/>
      <c r="F327" s="17"/>
      <c r="G327" s="18"/>
      <c r="H327" s="2"/>
      <c r="I327" s="2"/>
    </row>
    <row r="328" spans="1:9">
      <c r="A328" s="2"/>
      <c r="B328" s="17"/>
      <c r="C328" s="14"/>
      <c r="D328" s="17"/>
      <c r="E328" s="17"/>
      <c r="F328" s="17"/>
      <c r="G328" s="18"/>
      <c r="H328" s="2"/>
      <c r="I328" s="2"/>
    </row>
    <row r="329" spans="1:9">
      <c r="A329" s="2"/>
      <c r="B329" s="17"/>
      <c r="C329" s="14"/>
      <c r="D329" s="17"/>
      <c r="E329" s="17"/>
      <c r="F329" s="17"/>
      <c r="G329" s="18"/>
      <c r="H329" s="2"/>
      <c r="I329" s="2"/>
    </row>
    <row r="330" spans="1:9">
      <c r="A330" s="2"/>
      <c r="B330" s="17"/>
      <c r="C330" s="14"/>
      <c r="D330" s="17"/>
      <c r="E330" s="17"/>
      <c r="F330" s="17"/>
      <c r="G330" s="18"/>
      <c r="H330" s="2"/>
      <c r="I330" s="2"/>
    </row>
    <row r="331" spans="1:9">
      <c r="A331" s="2"/>
      <c r="B331" s="17"/>
      <c r="C331" s="14"/>
      <c r="D331" s="17"/>
      <c r="E331" s="17"/>
      <c r="F331" s="17"/>
      <c r="G331" s="18"/>
      <c r="H331" s="2"/>
      <c r="I331" s="2"/>
    </row>
    <row r="332" spans="1:9">
      <c r="A332" s="2"/>
      <c r="B332" s="17"/>
      <c r="C332" s="14"/>
      <c r="D332" s="17"/>
      <c r="E332" s="17"/>
      <c r="F332" s="17"/>
      <c r="G332" s="18"/>
      <c r="H332" s="2"/>
      <c r="I332" s="2"/>
    </row>
    <row r="333" spans="1:9">
      <c r="A333" s="2"/>
      <c r="B333" s="17"/>
      <c r="C333" s="14"/>
      <c r="D333" s="17"/>
      <c r="E333" s="17"/>
      <c r="F333" s="17"/>
      <c r="G333" s="18"/>
      <c r="H333" s="2"/>
      <c r="I333" s="2"/>
    </row>
    <row r="334" spans="1:9">
      <c r="A334" s="2"/>
      <c r="B334" s="17"/>
      <c r="C334" s="14"/>
      <c r="D334" s="17"/>
      <c r="E334" s="17"/>
      <c r="F334" s="17"/>
      <c r="G334" s="18"/>
      <c r="H334" s="2"/>
      <c r="I334" s="2"/>
    </row>
    <row r="335" spans="1:9">
      <c r="A335" s="2"/>
      <c r="B335" s="17"/>
      <c r="C335" s="14"/>
      <c r="D335" s="17"/>
      <c r="E335" s="17"/>
      <c r="F335" s="17"/>
      <c r="G335" s="18"/>
      <c r="H335" s="2"/>
      <c r="I335" s="2"/>
    </row>
    <row r="336" spans="1:9">
      <c r="A336" s="2"/>
      <c r="B336" s="17"/>
      <c r="C336" s="14"/>
      <c r="D336" s="17"/>
      <c r="E336" s="17"/>
      <c r="F336" s="17"/>
      <c r="G336" s="18"/>
      <c r="H336" s="2"/>
      <c r="I336" s="2"/>
    </row>
    <row r="337" spans="1:9">
      <c r="A337" s="2"/>
      <c r="B337" s="17"/>
      <c r="C337" s="14"/>
      <c r="D337" s="17"/>
      <c r="E337" s="17"/>
      <c r="F337" s="17"/>
      <c r="G337" s="18"/>
      <c r="H337" s="2"/>
      <c r="I337" s="2"/>
    </row>
    <row r="338" spans="1:9">
      <c r="A338" s="2"/>
      <c r="B338" s="17"/>
      <c r="C338" s="14"/>
      <c r="D338" s="17"/>
      <c r="E338" s="17"/>
      <c r="F338" s="17"/>
      <c r="G338" s="18"/>
      <c r="H338" s="2"/>
      <c r="I338" s="2"/>
    </row>
    <row r="339" spans="1:9">
      <c r="A339" s="2"/>
      <c r="B339" s="17"/>
      <c r="C339" s="14"/>
      <c r="D339" s="17"/>
      <c r="E339" s="17"/>
      <c r="F339" s="17"/>
      <c r="G339" s="18"/>
      <c r="H339" s="2"/>
      <c r="I339" s="2"/>
    </row>
    <row r="340" spans="1:9">
      <c r="A340" s="2"/>
      <c r="B340" s="17"/>
      <c r="C340" s="14"/>
      <c r="D340" s="17"/>
      <c r="E340" s="17"/>
      <c r="F340" s="17"/>
      <c r="G340" s="18"/>
      <c r="H340" s="2"/>
      <c r="I340" s="2"/>
    </row>
    <row r="341" spans="1:9">
      <c r="A341" s="2"/>
      <c r="B341" s="17"/>
      <c r="C341" s="14"/>
      <c r="D341" s="17"/>
      <c r="E341" s="17"/>
      <c r="F341" s="17"/>
      <c r="G341" s="18"/>
      <c r="H341" s="2"/>
      <c r="I341" s="2"/>
    </row>
    <row r="342" spans="1:9">
      <c r="A342" s="2"/>
      <c r="B342" s="17"/>
      <c r="C342" s="14"/>
      <c r="D342" s="17"/>
      <c r="E342" s="17"/>
      <c r="F342" s="17"/>
      <c r="G342" s="18"/>
      <c r="H342" s="2"/>
      <c r="I342" s="2"/>
    </row>
    <row r="343" spans="1:9">
      <c r="A343" s="2"/>
      <c r="B343" s="17"/>
      <c r="C343" s="14"/>
      <c r="D343" s="17"/>
      <c r="E343" s="17"/>
      <c r="F343" s="17"/>
      <c r="G343" s="18"/>
      <c r="H343" s="2"/>
      <c r="I343" s="2"/>
    </row>
    <row r="344" spans="1:9">
      <c r="A344" s="2"/>
      <c r="B344" s="17"/>
      <c r="C344" s="14"/>
      <c r="D344" s="17"/>
      <c r="E344" s="17"/>
      <c r="F344" s="17"/>
      <c r="G344" s="18"/>
      <c r="H344" s="2"/>
      <c r="I344" s="2"/>
    </row>
    <row r="345" spans="1:9">
      <c r="A345" s="2"/>
      <c r="B345" s="17"/>
      <c r="C345" s="14"/>
      <c r="D345" s="17"/>
      <c r="E345" s="17"/>
      <c r="F345" s="17"/>
      <c r="G345" s="18"/>
      <c r="H345" s="2"/>
      <c r="I345" s="2"/>
    </row>
    <row r="346" spans="1:9">
      <c r="A346" s="2"/>
      <c r="B346" s="17"/>
      <c r="C346" s="14"/>
      <c r="D346" s="17"/>
      <c r="E346" s="17"/>
      <c r="F346" s="17"/>
      <c r="G346" s="18"/>
      <c r="H346" s="2"/>
      <c r="I346" s="2"/>
    </row>
    <row r="347" spans="1:9">
      <c r="A347" s="2"/>
      <c r="B347" s="17"/>
      <c r="C347" s="14"/>
      <c r="D347" s="17"/>
      <c r="E347" s="17"/>
      <c r="F347" s="17"/>
      <c r="G347" s="18"/>
      <c r="H347" s="2"/>
      <c r="I347" s="2"/>
    </row>
    <row r="348" spans="1:9">
      <c r="A348" s="2"/>
      <c r="B348" s="17"/>
      <c r="C348" s="14"/>
      <c r="D348" s="17"/>
      <c r="E348" s="17"/>
      <c r="F348" s="17"/>
      <c r="G348" s="18"/>
      <c r="H348" s="2"/>
      <c r="I348" s="2"/>
    </row>
    <row r="349" spans="1:9">
      <c r="A349" s="2"/>
      <c r="B349" s="17"/>
      <c r="C349" s="14"/>
      <c r="D349" s="17"/>
      <c r="E349" s="17"/>
      <c r="F349" s="17"/>
      <c r="G349" s="18"/>
      <c r="H349" s="2"/>
      <c r="I349" s="2"/>
    </row>
    <row r="350" spans="1:9">
      <c r="A350" s="2"/>
      <c r="B350" s="17"/>
      <c r="C350" s="14"/>
      <c r="D350" s="17"/>
      <c r="E350" s="17"/>
      <c r="F350" s="17"/>
      <c r="G350" s="18"/>
      <c r="H350" s="2"/>
      <c r="I350" s="2"/>
    </row>
    <row r="351" spans="1:9">
      <c r="A351" s="2"/>
      <c r="B351" s="17"/>
      <c r="C351" s="14"/>
      <c r="D351" s="17"/>
      <c r="E351" s="17"/>
      <c r="F351" s="17"/>
      <c r="G351" s="18"/>
      <c r="H351" s="2"/>
      <c r="I351" s="2"/>
    </row>
    <row r="352" spans="1:9">
      <c r="A352" s="2"/>
      <c r="B352" s="17"/>
      <c r="C352" s="14"/>
      <c r="D352" s="17"/>
      <c r="E352" s="17"/>
      <c r="F352" s="17"/>
      <c r="G352" s="18"/>
      <c r="H352" s="2"/>
      <c r="I352" s="2"/>
    </row>
    <row r="353" spans="1:9">
      <c r="A353" s="2"/>
      <c r="B353" s="17"/>
      <c r="C353" s="14"/>
      <c r="D353" s="17"/>
      <c r="E353" s="17"/>
      <c r="F353" s="17"/>
      <c r="G353" s="18"/>
      <c r="H353" s="2"/>
      <c r="I353" s="2"/>
    </row>
    <row r="354" spans="1:9">
      <c r="A354" s="2"/>
      <c r="B354" s="17"/>
      <c r="C354" s="14"/>
      <c r="D354" s="17"/>
      <c r="E354" s="17"/>
      <c r="F354" s="17"/>
      <c r="G354" s="18"/>
      <c r="H354" s="2"/>
      <c r="I354" s="2"/>
    </row>
    <row r="355" spans="1:9">
      <c r="A355" s="2"/>
      <c r="B355" s="17"/>
      <c r="C355" s="14"/>
      <c r="D355" s="17"/>
      <c r="E355" s="17"/>
      <c r="F355" s="17"/>
      <c r="G355" s="18"/>
      <c r="H355" s="2"/>
      <c r="I355" s="2"/>
    </row>
    <row r="356" spans="1:9">
      <c r="A356" s="2"/>
      <c r="B356" s="17"/>
      <c r="C356" s="14"/>
      <c r="D356" s="17"/>
      <c r="E356" s="17"/>
      <c r="F356" s="17"/>
      <c r="G356" s="18"/>
      <c r="H356" s="2"/>
      <c r="I356" s="2"/>
    </row>
    <row r="357" spans="1:9">
      <c r="A357" s="2"/>
      <c r="B357" s="17"/>
      <c r="C357" s="14"/>
      <c r="D357" s="17"/>
      <c r="E357" s="17"/>
      <c r="F357" s="17"/>
      <c r="G357" s="18"/>
      <c r="H357" s="2"/>
      <c r="I357" s="2"/>
    </row>
    <row r="358" spans="1:9">
      <c r="A358" s="2"/>
      <c r="B358" s="17"/>
      <c r="C358" s="14"/>
      <c r="D358" s="17"/>
      <c r="E358" s="17"/>
      <c r="F358" s="17"/>
      <c r="G358" s="18"/>
      <c r="H358" s="2"/>
      <c r="I358" s="2"/>
    </row>
    <row r="359" spans="1:9">
      <c r="A359" s="2"/>
      <c r="B359" s="17"/>
      <c r="C359" s="14"/>
      <c r="D359" s="17"/>
      <c r="E359" s="17"/>
      <c r="F359" s="17"/>
      <c r="G359" s="18"/>
      <c r="H359" s="2"/>
      <c r="I359" s="2"/>
    </row>
    <row r="360" spans="1:9">
      <c r="A360" s="2"/>
      <c r="B360" s="17"/>
      <c r="C360" s="14"/>
      <c r="D360" s="17"/>
      <c r="E360" s="17"/>
      <c r="F360" s="17"/>
      <c r="G360" s="18"/>
      <c r="H360" s="2"/>
      <c r="I360" s="2"/>
    </row>
    <row r="361" spans="1:9">
      <c r="A361" s="2"/>
      <c r="B361" s="17"/>
      <c r="C361" s="14"/>
      <c r="D361" s="17"/>
      <c r="E361" s="17"/>
      <c r="F361" s="17"/>
      <c r="G361" s="18"/>
      <c r="H361" s="2"/>
      <c r="I361" s="2"/>
    </row>
    <row r="362" spans="1:9">
      <c r="A362" s="2"/>
      <c r="B362" s="17"/>
      <c r="C362" s="14"/>
      <c r="D362" s="17"/>
      <c r="E362" s="17"/>
      <c r="F362" s="17"/>
      <c r="G362" s="18"/>
      <c r="H362" s="2"/>
      <c r="I362" s="2"/>
    </row>
    <row r="363" spans="1:9">
      <c r="A363" s="2"/>
      <c r="B363" s="17"/>
      <c r="C363" s="14"/>
      <c r="D363" s="17"/>
      <c r="E363" s="17"/>
      <c r="F363" s="17"/>
      <c r="G363" s="18"/>
      <c r="H363" s="2"/>
      <c r="I363" s="2"/>
    </row>
    <row r="364" spans="1:9">
      <c r="A364" s="2"/>
      <c r="B364" s="17"/>
      <c r="C364" s="14"/>
      <c r="D364" s="17"/>
      <c r="E364" s="17"/>
      <c r="F364" s="17"/>
      <c r="G364" s="18"/>
      <c r="H364" s="2"/>
      <c r="I364" s="2"/>
    </row>
    <row r="365" spans="1:9">
      <c r="A365" s="2"/>
      <c r="B365" s="17"/>
      <c r="C365" s="14"/>
      <c r="D365" s="17"/>
      <c r="E365" s="17"/>
      <c r="F365" s="17"/>
      <c r="G365" s="18"/>
      <c r="H365" s="2"/>
      <c r="I365" s="2"/>
    </row>
    <row r="366" spans="1:9">
      <c r="A366" s="2"/>
      <c r="B366" s="17"/>
      <c r="C366" s="14"/>
      <c r="D366" s="17"/>
      <c r="E366" s="17"/>
      <c r="F366" s="17"/>
      <c r="G366" s="18"/>
      <c r="H366" s="2"/>
      <c r="I366" s="2"/>
    </row>
    <row r="367" spans="1:9">
      <c r="A367" s="2"/>
      <c r="B367" s="17"/>
      <c r="C367" s="14"/>
      <c r="D367" s="17"/>
      <c r="E367" s="17"/>
      <c r="F367" s="17"/>
      <c r="G367" s="18"/>
      <c r="H367" s="2"/>
      <c r="I367" s="2"/>
    </row>
    <row r="368" spans="1:9">
      <c r="A368" s="2"/>
      <c r="B368" s="17"/>
      <c r="C368" s="14"/>
      <c r="D368" s="17"/>
      <c r="E368" s="17"/>
      <c r="F368" s="17"/>
      <c r="G368" s="18"/>
      <c r="H368" s="2"/>
      <c r="I368" s="2"/>
    </row>
    <row r="369" spans="1:9">
      <c r="A369" s="2"/>
      <c r="B369" s="17"/>
      <c r="C369" s="14"/>
      <c r="D369" s="17"/>
      <c r="E369" s="17"/>
      <c r="F369" s="17"/>
      <c r="G369" s="18"/>
      <c r="H369" s="2"/>
      <c r="I369" s="2"/>
    </row>
    <row r="370" spans="1:9">
      <c r="A370" s="2"/>
      <c r="B370" s="17"/>
      <c r="C370" s="14"/>
      <c r="D370" s="17"/>
      <c r="E370" s="17"/>
      <c r="F370" s="17"/>
      <c r="G370" s="18"/>
      <c r="H370" s="2"/>
      <c r="I370" s="2"/>
    </row>
    <row r="371" spans="1:9">
      <c r="A371" s="2"/>
      <c r="B371" s="17"/>
      <c r="C371" s="14"/>
      <c r="D371" s="17"/>
      <c r="E371" s="17"/>
      <c r="F371" s="17"/>
      <c r="G371" s="18"/>
      <c r="H371" s="2"/>
      <c r="I371" s="2"/>
    </row>
    <row r="372" spans="1:9">
      <c r="A372" s="2"/>
      <c r="B372" s="17"/>
      <c r="C372" s="14"/>
      <c r="D372" s="17"/>
      <c r="E372" s="17"/>
      <c r="F372" s="17"/>
      <c r="G372" s="18"/>
      <c r="H372" s="2"/>
      <c r="I372" s="2"/>
    </row>
    <row r="373" spans="1:9">
      <c r="A373" s="2"/>
      <c r="B373" s="17"/>
      <c r="C373" s="14"/>
      <c r="D373" s="17"/>
      <c r="E373" s="17"/>
      <c r="F373" s="17"/>
      <c r="G373" s="18"/>
      <c r="H373" s="2"/>
      <c r="I373" s="2"/>
    </row>
    <row r="374" spans="1:9">
      <c r="A374" s="2"/>
      <c r="B374" s="17"/>
      <c r="C374" s="14"/>
      <c r="D374" s="17"/>
      <c r="E374" s="17"/>
      <c r="F374" s="17"/>
      <c r="G374" s="18"/>
      <c r="H374" s="2"/>
      <c r="I374" s="2"/>
    </row>
    <row r="375" spans="1:9">
      <c r="A375" s="2"/>
      <c r="B375" s="17"/>
      <c r="C375" s="14"/>
      <c r="D375" s="17"/>
      <c r="E375" s="17"/>
      <c r="F375" s="17"/>
      <c r="G375" s="18"/>
      <c r="H375" s="2"/>
      <c r="I375" s="2"/>
    </row>
    <row r="376" spans="1:9">
      <c r="A376" s="2"/>
      <c r="B376" s="17"/>
      <c r="C376" s="14"/>
      <c r="D376" s="17"/>
      <c r="E376" s="17"/>
      <c r="F376" s="17"/>
      <c r="G376" s="18"/>
      <c r="H376" s="2"/>
      <c r="I376" s="2"/>
    </row>
    <row r="377" spans="1:9">
      <c r="A377" s="2"/>
      <c r="B377" s="17"/>
      <c r="C377" s="14"/>
      <c r="D377" s="17"/>
      <c r="E377" s="17"/>
      <c r="F377" s="17"/>
      <c r="G377" s="18"/>
      <c r="H377" s="2"/>
      <c r="I377" s="2"/>
    </row>
    <row r="378" spans="1:9">
      <c r="A378" s="2"/>
      <c r="B378" s="17"/>
      <c r="C378" s="14"/>
      <c r="D378" s="17"/>
      <c r="E378" s="17"/>
      <c r="F378" s="17"/>
      <c r="G378" s="18"/>
      <c r="H378" s="2"/>
      <c r="I378" s="2"/>
    </row>
    <row r="379" spans="1:9">
      <c r="A379" s="2"/>
      <c r="B379" s="17"/>
      <c r="C379" s="14"/>
      <c r="D379" s="17"/>
      <c r="E379" s="17"/>
      <c r="F379" s="17"/>
      <c r="G379" s="18"/>
      <c r="H379" s="2"/>
      <c r="I379" s="2"/>
    </row>
    <row r="380" spans="1:9">
      <c r="A380" s="2"/>
      <c r="B380" s="17"/>
      <c r="C380" s="14"/>
      <c r="D380" s="17"/>
      <c r="E380" s="17"/>
      <c r="F380" s="17"/>
      <c r="G380" s="18"/>
      <c r="H380" s="2"/>
      <c r="I380" s="2"/>
    </row>
    <row r="381" spans="1:9">
      <c r="A381" s="2"/>
      <c r="B381" s="17"/>
      <c r="C381" s="14"/>
      <c r="D381" s="17"/>
      <c r="E381" s="17"/>
      <c r="F381" s="17"/>
      <c r="G381" s="18"/>
      <c r="H381" s="2"/>
      <c r="I381" s="2"/>
    </row>
    <row r="382" spans="1:9">
      <c r="A382" s="2"/>
      <c r="B382" s="17"/>
      <c r="C382" s="14"/>
      <c r="D382" s="17"/>
      <c r="E382" s="17"/>
      <c r="F382" s="17"/>
      <c r="G382" s="18"/>
      <c r="H382" s="2"/>
      <c r="I382" s="2"/>
    </row>
    <row r="383" spans="1:9">
      <c r="A383" s="2"/>
      <c r="B383" s="17"/>
      <c r="C383" s="14"/>
      <c r="D383" s="17"/>
      <c r="E383" s="17"/>
      <c r="F383" s="17"/>
      <c r="G383" s="18"/>
      <c r="H383" s="2"/>
      <c r="I383" s="2"/>
    </row>
    <row r="384" spans="1:9">
      <c r="A384" s="2"/>
      <c r="B384" s="17"/>
      <c r="C384" s="14"/>
      <c r="D384" s="17"/>
      <c r="E384" s="17"/>
      <c r="F384" s="17"/>
      <c r="G384" s="18"/>
      <c r="H384" s="2"/>
      <c r="I384" s="2"/>
    </row>
    <row r="385" spans="1:9">
      <c r="A385" s="2"/>
      <c r="B385" s="17"/>
      <c r="C385" s="14"/>
      <c r="D385" s="17"/>
      <c r="E385" s="17"/>
      <c r="F385" s="17"/>
      <c r="G385" s="18"/>
      <c r="H385" s="2"/>
      <c r="I385" s="2"/>
    </row>
    <row r="386" spans="1:9">
      <c r="A386" s="2"/>
      <c r="B386" s="17"/>
      <c r="C386" s="14"/>
      <c r="D386" s="17"/>
      <c r="E386" s="17"/>
      <c r="F386" s="17"/>
      <c r="G386" s="18"/>
      <c r="H386" s="2"/>
      <c r="I386" s="2"/>
    </row>
    <row r="387" spans="1:9">
      <c r="A387" s="2"/>
      <c r="B387" s="17"/>
      <c r="C387" s="14"/>
      <c r="D387" s="17"/>
      <c r="E387" s="17"/>
      <c r="F387" s="17"/>
      <c r="G387" s="18"/>
      <c r="H387" s="2"/>
      <c r="I387" s="2"/>
    </row>
    <row r="388" spans="1:9">
      <c r="A388" s="2"/>
      <c r="B388" s="17"/>
      <c r="C388" s="14"/>
      <c r="D388" s="17"/>
      <c r="E388" s="17"/>
      <c r="F388" s="17"/>
      <c r="G388" s="18"/>
      <c r="H388" s="2"/>
      <c r="I388" s="2"/>
    </row>
    <row r="389" spans="1:9">
      <c r="A389" s="2"/>
      <c r="B389" s="17"/>
      <c r="C389" s="14"/>
      <c r="D389" s="17"/>
      <c r="E389" s="17"/>
      <c r="F389" s="17"/>
      <c r="G389" s="18"/>
      <c r="H389" s="2"/>
      <c r="I389" s="2"/>
    </row>
    <row r="390" spans="1:9">
      <c r="A390" s="2"/>
      <c r="B390" s="17"/>
      <c r="C390" s="14"/>
      <c r="D390" s="17"/>
      <c r="E390" s="17"/>
      <c r="F390" s="17"/>
      <c r="G390" s="18"/>
      <c r="H390" s="2"/>
      <c r="I390" s="2"/>
    </row>
    <row r="391" spans="1:9">
      <c r="A391" s="2"/>
      <c r="B391" s="17"/>
      <c r="C391" s="14"/>
      <c r="D391" s="17"/>
      <c r="E391" s="17"/>
      <c r="F391" s="17"/>
      <c r="G391" s="18"/>
      <c r="H391" s="2"/>
      <c r="I391" s="2"/>
    </row>
    <row r="392" spans="1:9">
      <c r="A392" s="2"/>
      <c r="B392" s="17"/>
      <c r="C392" s="14"/>
      <c r="D392" s="17"/>
      <c r="E392" s="17"/>
      <c r="F392" s="17"/>
      <c r="G392" s="18"/>
      <c r="H392" s="2"/>
      <c r="I392" s="2"/>
    </row>
    <row r="393" spans="1:9">
      <c r="A393" s="2"/>
      <c r="B393" s="17"/>
      <c r="C393" s="14"/>
      <c r="D393" s="17"/>
      <c r="E393" s="17"/>
      <c r="F393" s="17"/>
      <c r="G393" s="18"/>
      <c r="H393" s="2"/>
      <c r="I393" s="2"/>
    </row>
    <row r="394" spans="1:9">
      <c r="A394" s="2"/>
      <c r="B394" s="17"/>
      <c r="C394" s="14"/>
      <c r="D394" s="17"/>
      <c r="E394" s="17"/>
      <c r="F394" s="17"/>
      <c r="G394" s="18"/>
      <c r="H394" s="2"/>
      <c r="I394" s="2"/>
    </row>
    <row r="395" spans="1:9">
      <c r="A395" s="2"/>
      <c r="B395" s="17"/>
      <c r="C395" s="14"/>
      <c r="D395" s="17"/>
      <c r="E395" s="17"/>
      <c r="F395" s="17"/>
      <c r="G395" s="18"/>
      <c r="H395" s="2"/>
      <c r="I395" s="2"/>
    </row>
    <row r="396" spans="1:9">
      <c r="A396" s="2"/>
      <c r="B396" s="17"/>
      <c r="C396" s="14"/>
      <c r="D396" s="17"/>
      <c r="E396" s="17"/>
      <c r="F396" s="17"/>
      <c r="G396" s="18"/>
      <c r="H396" s="2"/>
      <c r="I396" s="2"/>
    </row>
    <row r="397" spans="1:9">
      <c r="A397" s="2"/>
      <c r="B397" s="17"/>
      <c r="C397" s="14"/>
      <c r="D397" s="17"/>
      <c r="E397" s="17"/>
      <c r="F397" s="17"/>
      <c r="G397" s="18"/>
      <c r="H397" s="2"/>
      <c r="I397" s="2"/>
    </row>
    <row r="398" spans="1:9">
      <c r="A398" s="2"/>
      <c r="B398" s="17"/>
      <c r="C398" s="14"/>
      <c r="D398" s="17"/>
      <c r="E398" s="17"/>
      <c r="F398" s="17"/>
      <c r="G398" s="18"/>
      <c r="H398" s="2"/>
      <c r="I398" s="2"/>
    </row>
    <row r="399" spans="1:9">
      <c r="A399" s="2"/>
      <c r="B399" s="17"/>
      <c r="C399" s="14"/>
      <c r="D399" s="17"/>
      <c r="E399" s="17"/>
      <c r="F399" s="17"/>
      <c r="G399" s="18"/>
      <c r="H399" s="2"/>
      <c r="I399" s="2"/>
    </row>
    <row r="400" spans="1:9">
      <c r="A400" s="2"/>
      <c r="B400" s="17"/>
      <c r="C400" s="14"/>
      <c r="D400" s="17"/>
      <c r="E400" s="17"/>
      <c r="F400" s="17"/>
      <c r="G400" s="18"/>
      <c r="H400" s="2"/>
      <c r="I400" s="2"/>
    </row>
    <row r="401" spans="1:9">
      <c r="A401" s="2"/>
      <c r="B401" s="17"/>
      <c r="C401" s="14"/>
      <c r="D401" s="17"/>
      <c r="E401" s="17"/>
      <c r="F401" s="17"/>
      <c r="G401" s="18"/>
      <c r="H401" s="2"/>
      <c r="I401" s="2"/>
    </row>
    <row r="402" spans="1:9">
      <c r="A402" s="2"/>
      <c r="B402" s="17"/>
      <c r="C402" s="14"/>
      <c r="D402" s="17"/>
      <c r="E402" s="17"/>
      <c r="F402" s="17"/>
      <c r="G402" s="18"/>
      <c r="H402" s="2"/>
      <c r="I402" s="2"/>
    </row>
    <row r="403" spans="1:9">
      <c r="A403" s="2"/>
      <c r="B403" s="17"/>
      <c r="C403" s="14"/>
      <c r="D403" s="17"/>
      <c r="E403" s="17"/>
      <c r="F403" s="17"/>
      <c r="G403" s="18"/>
      <c r="H403" s="2"/>
      <c r="I403" s="2"/>
    </row>
    <row r="404" spans="1:9">
      <c r="A404" s="2"/>
      <c r="B404" s="17"/>
      <c r="C404" s="14"/>
      <c r="D404" s="17"/>
      <c r="E404" s="17"/>
      <c r="F404" s="17"/>
      <c r="G404" s="18"/>
      <c r="H404" s="2"/>
      <c r="I404" s="2"/>
    </row>
    <row r="405" spans="1:9">
      <c r="A405" s="2"/>
      <c r="B405" s="17"/>
      <c r="C405" s="14"/>
      <c r="D405" s="17"/>
      <c r="E405" s="17"/>
      <c r="F405" s="17"/>
      <c r="G405" s="18"/>
      <c r="H405" s="2"/>
      <c r="I405" s="2"/>
    </row>
    <row r="406" spans="1:9">
      <c r="A406" s="2"/>
      <c r="B406" s="17"/>
      <c r="C406" s="14"/>
      <c r="D406" s="17"/>
      <c r="E406" s="17"/>
      <c r="F406" s="17"/>
      <c r="G406" s="18"/>
      <c r="H406" s="2"/>
      <c r="I406" s="2"/>
    </row>
    <row r="407" spans="1:9">
      <c r="A407" s="2"/>
      <c r="B407" s="17"/>
      <c r="C407" s="14"/>
      <c r="D407" s="17"/>
      <c r="E407" s="17"/>
      <c r="F407" s="17"/>
      <c r="G407" s="18"/>
      <c r="H407" s="2"/>
      <c r="I407" s="2"/>
    </row>
    <row r="408" spans="1:9">
      <c r="A408" s="2"/>
      <c r="B408" s="17"/>
      <c r="C408" s="14"/>
      <c r="D408" s="17"/>
      <c r="E408" s="17"/>
      <c r="F408" s="17"/>
      <c r="G408" s="18"/>
      <c r="H408" s="2"/>
      <c r="I408" s="2"/>
    </row>
    <row r="409" spans="1:9">
      <c r="A409" s="2"/>
      <c r="B409" s="17"/>
      <c r="C409" s="14"/>
      <c r="D409" s="17"/>
      <c r="E409" s="17"/>
      <c r="F409" s="17"/>
      <c r="G409" s="18"/>
      <c r="H409" s="2"/>
      <c r="I409" s="2"/>
    </row>
    <row r="410" spans="1:9">
      <c r="A410" s="2"/>
      <c r="B410" s="17"/>
      <c r="C410" s="14"/>
      <c r="D410" s="17"/>
      <c r="E410" s="17"/>
      <c r="F410" s="17"/>
      <c r="G410" s="18"/>
      <c r="H410" s="2"/>
      <c r="I410" s="2"/>
    </row>
    <row r="411" spans="1:9">
      <c r="A411" s="2"/>
      <c r="B411" s="17"/>
      <c r="C411" s="14"/>
      <c r="D411" s="17"/>
      <c r="E411" s="17"/>
      <c r="F411" s="17"/>
      <c r="G411" s="18"/>
      <c r="H411" s="2"/>
      <c r="I411" s="2"/>
    </row>
    <row r="412" spans="1:9">
      <c r="A412" s="2"/>
      <c r="B412" s="17"/>
      <c r="C412" s="14"/>
      <c r="D412" s="17"/>
      <c r="E412" s="17"/>
      <c r="F412" s="17"/>
      <c r="G412" s="18"/>
      <c r="H412" s="2"/>
      <c r="I412" s="2"/>
    </row>
    <row r="413" spans="1:9">
      <c r="A413" s="2"/>
      <c r="B413" s="17"/>
      <c r="C413" s="14"/>
      <c r="D413" s="17"/>
      <c r="E413" s="17"/>
      <c r="F413" s="17"/>
      <c r="G413" s="18"/>
      <c r="H413" s="2"/>
      <c r="I413" s="2"/>
    </row>
    <row r="414" spans="1:9">
      <c r="A414" s="2"/>
      <c r="B414" s="17"/>
      <c r="C414" s="14"/>
      <c r="D414" s="17"/>
      <c r="E414" s="17"/>
      <c r="F414" s="17"/>
      <c r="G414" s="18"/>
      <c r="H414" s="2"/>
      <c r="I414" s="2"/>
    </row>
    <row r="415" spans="1:9">
      <c r="A415" s="2"/>
      <c r="B415" s="17"/>
      <c r="C415" s="14"/>
      <c r="D415" s="17"/>
      <c r="E415" s="17"/>
      <c r="F415" s="17"/>
      <c r="G415" s="18"/>
      <c r="H415" s="2"/>
      <c r="I415" s="2"/>
    </row>
    <row r="416" spans="1:9">
      <c r="A416" s="2"/>
      <c r="B416" s="17"/>
      <c r="C416" s="14"/>
      <c r="D416" s="17"/>
      <c r="E416" s="17"/>
      <c r="F416" s="17"/>
      <c r="G416" s="18"/>
      <c r="H416" s="2"/>
      <c r="I416" s="2"/>
    </row>
    <row r="417" spans="1:9">
      <c r="A417" s="2"/>
      <c r="B417" s="17"/>
      <c r="C417" s="14"/>
      <c r="D417" s="17"/>
      <c r="E417" s="17"/>
      <c r="F417" s="17"/>
      <c r="G417" s="18"/>
      <c r="H417" s="2"/>
      <c r="I417" s="2"/>
    </row>
    <row r="418" spans="1:9">
      <c r="A418" s="2"/>
      <c r="B418" s="17"/>
      <c r="C418" s="14"/>
      <c r="D418" s="17"/>
      <c r="E418" s="17"/>
      <c r="F418" s="17"/>
      <c r="G418" s="18"/>
      <c r="H418" s="2"/>
      <c r="I418" s="2"/>
    </row>
    <row r="419" spans="1:9">
      <c r="A419" s="2"/>
      <c r="B419" s="17"/>
      <c r="C419" s="14"/>
      <c r="D419" s="17"/>
      <c r="E419" s="17"/>
      <c r="F419" s="17"/>
      <c r="G419" s="18"/>
      <c r="H419" s="2"/>
      <c r="I419" s="2"/>
    </row>
    <row r="420" spans="1:9">
      <c r="A420" s="2"/>
      <c r="B420" s="17"/>
      <c r="C420" s="14"/>
      <c r="D420" s="17"/>
      <c r="E420" s="17"/>
      <c r="F420" s="17"/>
      <c r="G420" s="18"/>
      <c r="H420" s="2"/>
      <c r="I420" s="2"/>
    </row>
    <row r="421" spans="1:9">
      <c r="A421" s="2"/>
      <c r="B421" s="17"/>
      <c r="C421" s="14"/>
      <c r="D421" s="17"/>
      <c r="E421" s="17"/>
      <c r="F421" s="17"/>
      <c r="G421" s="18"/>
      <c r="H421" s="2"/>
      <c r="I421" s="2"/>
    </row>
    <row r="422" spans="1:9">
      <c r="A422" s="2"/>
      <c r="B422" s="17"/>
      <c r="C422" s="14"/>
      <c r="D422" s="17"/>
      <c r="E422" s="17"/>
      <c r="F422" s="17"/>
      <c r="G422" s="18"/>
      <c r="H422" s="2"/>
      <c r="I422" s="2"/>
    </row>
    <row r="423" spans="1:9">
      <c r="A423" s="2"/>
      <c r="B423" s="17"/>
      <c r="C423" s="14"/>
      <c r="D423" s="17"/>
      <c r="E423" s="17"/>
      <c r="F423" s="17"/>
      <c r="G423" s="18"/>
      <c r="H423" s="2"/>
      <c r="I423" s="2"/>
    </row>
    <row r="424" spans="1:9">
      <c r="A424" s="2"/>
      <c r="B424" s="17"/>
      <c r="C424" s="14"/>
      <c r="D424" s="17"/>
      <c r="E424" s="17"/>
      <c r="F424" s="17"/>
      <c r="G424" s="18"/>
      <c r="H424" s="2"/>
      <c r="I424" s="2"/>
    </row>
    <row r="425" spans="1:9">
      <c r="A425" s="2"/>
      <c r="B425" s="17"/>
      <c r="C425" s="14"/>
      <c r="D425" s="17"/>
      <c r="E425" s="17"/>
      <c r="F425" s="17"/>
      <c r="G425" s="18"/>
      <c r="H425" s="2"/>
      <c r="I425" s="2"/>
    </row>
    <row r="426" spans="1:9">
      <c r="A426" s="2"/>
      <c r="B426" s="17"/>
      <c r="C426" s="14"/>
      <c r="D426" s="17"/>
      <c r="E426" s="17"/>
      <c r="F426" s="17"/>
      <c r="G426" s="18"/>
      <c r="H426" s="2"/>
      <c r="I426" s="2"/>
    </row>
    <row r="427" spans="1:9">
      <c r="A427" s="2"/>
      <c r="B427" s="17"/>
      <c r="C427" s="14"/>
      <c r="D427" s="17"/>
      <c r="E427" s="17"/>
      <c r="F427" s="17"/>
      <c r="G427" s="18"/>
      <c r="H427" s="2"/>
      <c r="I427" s="2"/>
    </row>
    <row r="428" spans="1:9">
      <c r="A428" s="2"/>
      <c r="B428" s="17"/>
      <c r="C428" s="14"/>
      <c r="D428" s="17"/>
      <c r="E428" s="17"/>
      <c r="F428" s="17"/>
      <c r="G428" s="18"/>
      <c r="H428" s="2"/>
      <c r="I428" s="2"/>
    </row>
    <row r="429" spans="1:9">
      <c r="A429" s="2"/>
      <c r="B429" s="17"/>
      <c r="C429" s="14"/>
      <c r="D429" s="17"/>
      <c r="E429" s="17"/>
      <c r="F429" s="17"/>
      <c r="G429" s="18"/>
      <c r="H429" s="2"/>
      <c r="I429" s="2"/>
    </row>
    <row r="430" spans="1:9">
      <c r="A430" s="2"/>
      <c r="B430" s="17"/>
      <c r="C430" s="14"/>
      <c r="D430" s="17"/>
      <c r="E430" s="17"/>
      <c r="F430" s="17"/>
      <c r="G430" s="18"/>
      <c r="H430" s="2"/>
      <c r="I430" s="2"/>
    </row>
    <row r="431" spans="1:9">
      <c r="A431" s="2"/>
      <c r="B431" s="17"/>
      <c r="C431" s="14"/>
      <c r="D431" s="17"/>
      <c r="E431" s="17"/>
      <c r="F431" s="17"/>
      <c r="G431" s="18"/>
      <c r="H431" s="2"/>
      <c r="I431" s="2"/>
    </row>
    <row r="432" spans="1:9">
      <c r="A432" s="2"/>
      <c r="B432" s="17"/>
      <c r="C432" s="14"/>
      <c r="D432" s="17"/>
      <c r="E432" s="17"/>
      <c r="F432" s="17"/>
      <c r="G432" s="18"/>
      <c r="H432" s="2"/>
      <c r="I432" s="2"/>
    </row>
    <row r="433" spans="1:9">
      <c r="A433" s="2"/>
      <c r="B433" s="17"/>
      <c r="C433" s="14"/>
      <c r="D433" s="17"/>
      <c r="E433" s="17"/>
      <c r="F433" s="17"/>
      <c r="G433" s="18"/>
      <c r="H433" s="2"/>
      <c r="I433" s="2"/>
    </row>
    <row r="434" spans="1:9">
      <c r="A434" s="2"/>
      <c r="B434" s="17"/>
      <c r="C434" s="14"/>
      <c r="D434" s="17"/>
      <c r="E434" s="17"/>
      <c r="F434" s="17"/>
      <c r="G434" s="18"/>
      <c r="H434" s="2"/>
      <c r="I434" s="2"/>
    </row>
    <row r="435" spans="1:9">
      <c r="A435" s="2"/>
      <c r="B435" s="17"/>
      <c r="C435" s="14"/>
      <c r="D435" s="17"/>
      <c r="E435" s="17"/>
      <c r="F435" s="17"/>
      <c r="G435" s="18"/>
      <c r="H435" s="2"/>
      <c r="I435" s="2"/>
    </row>
    <row r="436" spans="1:9">
      <c r="A436" s="2"/>
      <c r="B436" s="17"/>
      <c r="C436" s="14"/>
      <c r="D436" s="17"/>
      <c r="E436" s="17"/>
      <c r="F436" s="17"/>
      <c r="G436" s="18"/>
      <c r="H436" s="2"/>
      <c r="I436" s="2"/>
    </row>
    <row r="437" spans="1:9">
      <c r="A437" s="2"/>
      <c r="B437" s="17"/>
      <c r="C437" s="14"/>
      <c r="D437" s="17"/>
      <c r="E437" s="17"/>
      <c r="F437" s="17"/>
      <c r="G437" s="18"/>
      <c r="H437" s="2"/>
      <c r="I437" s="2"/>
    </row>
    <row r="438" spans="1:9">
      <c r="A438" s="2"/>
      <c r="B438" s="17"/>
      <c r="C438" s="14"/>
      <c r="D438" s="17"/>
      <c r="E438" s="17"/>
      <c r="F438" s="17"/>
      <c r="G438" s="18"/>
      <c r="H438" s="2"/>
      <c r="I438" s="2"/>
    </row>
    <row r="439" spans="1:9">
      <c r="A439" s="2"/>
      <c r="B439" s="17"/>
      <c r="C439" s="14"/>
      <c r="D439" s="17"/>
      <c r="E439" s="17"/>
      <c r="F439" s="17"/>
      <c r="G439" s="18"/>
      <c r="H439" s="2"/>
      <c r="I439" s="2"/>
    </row>
    <row r="440" spans="1:9">
      <c r="A440" s="2"/>
      <c r="B440" s="17"/>
      <c r="C440" s="14"/>
      <c r="D440" s="17"/>
      <c r="E440" s="17"/>
      <c r="F440" s="17"/>
      <c r="G440" s="18"/>
      <c r="H440" s="2"/>
      <c r="I440" s="2"/>
    </row>
    <row r="441" spans="1:9">
      <c r="A441" s="2"/>
      <c r="B441" s="17"/>
      <c r="C441" s="14"/>
      <c r="D441" s="17"/>
      <c r="E441" s="17"/>
      <c r="F441" s="17"/>
      <c r="G441" s="18"/>
      <c r="H441" s="2"/>
      <c r="I441" s="2"/>
    </row>
    <row r="442" spans="1:9">
      <c r="A442" s="2"/>
      <c r="B442" s="17"/>
      <c r="C442" s="14"/>
      <c r="D442" s="17"/>
      <c r="E442" s="17"/>
      <c r="F442" s="17"/>
      <c r="G442" s="18"/>
      <c r="H442" s="2"/>
      <c r="I442" s="2"/>
    </row>
    <row r="443" spans="1:9">
      <c r="A443" s="2"/>
      <c r="B443" s="17"/>
      <c r="C443" s="14"/>
      <c r="D443" s="17"/>
      <c r="E443" s="17"/>
      <c r="F443" s="17"/>
      <c r="G443" s="18"/>
      <c r="H443" s="2"/>
      <c r="I443" s="2"/>
    </row>
    <row r="444" spans="1:9">
      <c r="A444" s="2"/>
      <c r="B444" s="17"/>
      <c r="C444" s="14"/>
      <c r="D444" s="17"/>
      <c r="E444" s="17"/>
      <c r="F444" s="17"/>
      <c r="G444" s="18"/>
      <c r="H444" s="2"/>
      <c r="I444" s="2"/>
    </row>
    <row r="445" spans="1:9">
      <c r="A445" s="2"/>
      <c r="B445" s="17"/>
      <c r="C445" s="14"/>
      <c r="D445" s="17"/>
      <c r="E445" s="17"/>
      <c r="F445" s="17"/>
      <c r="G445" s="18"/>
      <c r="H445" s="2"/>
      <c r="I445" s="2"/>
    </row>
    <row r="446" spans="1:9">
      <c r="A446" s="2"/>
      <c r="B446" s="17"/>
      <c r="C446" s="14"/>
      <c r="D446" s="17"/>
      <c r="E446" s="17"/>
      <c r="F446" s="17"/>
      <c r="G446" s="18"/>
      <c r="H446" s="2"/>
      <c r="I446" s="2"/>
    </row>
    <row r="447" spans="1:9">
      <c r="A447" s="2"/>
      <c r="B447" s="17"/>
      <c r="C447" s="14"/>
      <c r="D447" s="17"/>
      <c r="E447" s="17"/>
      <c r="F447" s="17"/>
      <c r="G447" s="18"/>
      <c r="H447" s="2"/>
      <c r="I447" s="2"/>
    </row>
    <row r="448" spans="1:9">
      <c r="A448" s="2"/>
      <c r="B448" s="17"/>
      <c r="C448" s="14"/>
      <c r="D448" s="17"/>
      <c r="E448" s="17"/>
      <c r="F448" s="17"/>
      <c r="G448" s="18"/>
      <c r="H448" s="2"/>
      <c r="I448" s="2"/>
    </row>
    <row r="449" spans="1:9">
      <c r="A449" s="2"/>
      <c r="B449" s="17"/>
      <c r="C449" s="14"/>
      <c r="D449" s="17"/>
      <c r="E449" s="17"/>
      <c r="F449" s="17"/>
      <c r="G449" s="18"/>
      <c r="H449" s="2"/>
      <c r="I449" s="2"/>
    </row>
    <row r="450" spans="1:9">
      <c r="A450" s="2"/>
      <c r="B450" s="17"/>
      <c r="C450" s="14"/>
      <c r="D450" s="17"/>
      <c r="E450" s="17"/>
      <c r="F450" s="17"/>
      <c r="G450" s="18"/>
      <c r="H450" s="2"/>
      <c r="I450" s="2"/>
    </row>
    <row r="451" spans="1:9">
      <c r="A451" s="2"/>
      <c r="B451" s="17"/>
      <c r="C451" s="14"/>
      <c r="D451" s="17"/>
      <c r="E451" s="17"/>
      <c r="F451" s="17"/>
      <c r="G451" s="18"/>
      <c r="H451" s="2"/>
      <c r="I451" s="2"/>
    </row>
    <row r="452" spans="1:9">
      <c r="A452" s="2"/>
      <c r="B452" s="17"/>
      <c r="C452" s="14"/>
      <c r="D452" s="17"/>
      <c r="E452" s="17"/>
      <c r="F452" s="17"/>
      <c r="G452" s="18"/>
      <c r="H452" s="2"/>
      <c r="I452" s="2"/>
    </row>
    <row r="453" spans="1:9">
      <c r="A453" s="2"/>
      <c r="B453" s="17"/>
      <c r="C453" s="14"/>
      <c r="D453" s="17"/>
      <c r="E453" s="17"/>
      <c r="F453" s="17"/>
      <c r="G453" s="18"/>
      <c r="H453" s="2"/>
      <c r="I453" s="2"/>
    </row>
    <row r="454" spans="1:9">
      <c r="A454" s="2"/>
      <c r="B454" s="17"/>
      <c r="C454" s="14"/>
      <c r="D454" s="17"/>
      <c r="E454" s="17"/>
      <c r="F454" s="17"/>
      <c r="G454" s="18"/>
      <c r="H454" s="2"/>
      <c r="I454" s="2"/>
    </row>
    <row r="455" spans="1:9">
      <c r="A455" s="2"/>
      <c r="B455" s="17"/>
      <c r="C455" s="14"/>
      <c r="D455" s="17"/>
      <c r="E455" s="17"/>
      <c r="F455" s="17"/>
      <c r="G455" s="18"/>
      <c r="H455" s="2"/>
      <c r="I455" s="2"/>
    </row>
    <row r="456" spans="1:9">
      <c r="A456" s="2"/>
      <c r="B456" s="17"/>
      <c r="C456" s="14"/>
      <c r="D456" s="17"/>
      <c r="E456" s="17"/>
      <c r="F456" s="17"/>
      <c r="G456" s="18"/>
      <c r="H456" s="2"/>
      <c r="I456" s="2"/>
    </row>
    <row r="457" spans="1:9">
      <c r="A457" s="2"/>
      <c r="B457" s="17"/>
      <c r="C457" s="14"/>
      <c r="D457" s="17"/>
      <c r="E457" s="17"/>
      <c r="F457" s="17"/>
      <c r="G457" s="18"/>
      <c r="H457" s="2"/>
      <c r="I457" s="2"/>
    </row>
    <row r="458" spans="1:9">
      <c r="A458" s="2"/>
      <c r="B458" s="17"/>
      <c r="C458" s="14"/>
      <c r="D458" s="17"/>
      <c r="E458" s="17"/>
      <c r="F458" s="17"/>
      <c r="G458" s="18"/>
      <c r="H458" s="2"/>
      <c r="I458" s="2"/>
    </row>
    <row r="459" spans="1:9">
      <c r="A459" s="2"/>
      <c r="B459" s="17"/>
      <c r="C459" s="14"/>
      <c r="D459" s="17"/>
      <c r="E459" s="17"/>
      <c r="F459" s="17"/>
      <c r="G459" s="18"/>
      <c r="H459" s="2"/>
      <c r="I459" s="2"/>
    </row>
    <row r="460" spans="1:9">
      <c r="A460" s="2"/>
      <c r="B460" s="17"/>
      <c r="C460" s="14"/>
      <c r="D460" s="17"/>
      <c r="E460" s="17"/>
      <c r="F460" s="17"/>
      <c r="G460" s="18"/>
      <c r="H460" s="2"/>
      <c r="I460" s="2"/>
    </row>
    <row r="461" spans="1:9">
      <c r="A461" s="2"/>
      <c r="B461" s="17"/>
      <c r="C461" s="14"/>
      <c r="D461" s="17"/>
      <c r="E461" s="17"/>
      <c r="F461" s="17"/>
      <c r="G461" s="18"/>
      <c r="H461" s="2"/>
      <c r="I461" s="2"/>
    </row>
    <row r="462" spans="1:9">
      <c r="A462" s="2"/>
      <c r="B462" s="17"/>
      <c r="C462" s="14"/>
      <c r="D462" s="17"/>
      <c r="E462" s="17"/>
      <c r="F462" s="17"/>
      <c r="G462" s="18"/>
      <c r="H462" s="2"/>
      <c r="I462" s="2"/>
    </row>
    <row r="463" spans="1:9">
      <c r="A463" s="2"/>
      <c r="B463" s="17"/>
      <c r="C463" s="14"/>
      <c r="D463" s="17"/>
      <c r="E463" s="17"/>
      <c r="F463" s="17"/>
      <c r="G463" s="18"/>
      <c r="H463" s="2"/>
      <c r="I463" s="2"/>
    </row>
    <row r="464" spans="1:9">
      <c r="A464" s="2"/>
      <c r="B464" s="17"/>
      <c r="C464" s="14"/>
      <c r="D464" s="17"/>
      <c r="E464" s="17"/>
      <c r="F464" s="17"/>
      <c r="G464" s="18"/>
      <c r="H464" s="2"/>
      <c r="I464" s="2"/>
    </row>
    <row r="465" spans="1:9">
      <c r="A465" s="2"/>
      <c r="B465" s="17"/>
      <c r="C465" s="14"/>
      <c r="D465" s="17"/>
      <c r="E465" s="17"/>
      <c r="F465" s="17"/>
      <c r="G465" s="18"/>
      <c r="H465" s="2"/>
      <c r="I465" s="2"/>
    </row>
    <row r="466" spans="1:9">
      <c r="A466" s="2"/>
      <c r="B466" s="17"/>
      <c r="C466" s="14"/>
      <c r="D466" s="17"/>
      <c r="E466" s="17"/>
      <c r="F466" s="17"/>
      <c r="G466" s="18"/>
      <c r="H466" s="2"/>
      <c r="I466" s="2"/>
    </row>
    <row r="467" spans="1:9">
      <c r="A467" s="2"/>
      <c r="B467" s="17"/>
      <c r="C467" s="14"/>
      <c r="D467" s="17"/>
      <c r="E467" s="17"/>
      <c r="F467" s="17"/>
      <c r="G467" s="18"/>
      <c r="H467" s="2"/>
      <c r="I467" s="2"/>
    </row>
    <row r="468" spans="1:9">
      <c r="A468" s="2"/>
      <c r="B468" s="17"/>
      <c r="C468" s="14"/>
      <c r="D468" s="17"/>
      <c r="E468" s="17"/>
      <c r="F468" s="17"/>
      <c r="G468" s="18"/>
      <c r="H468" s="2"/>
      <c r="I468" s="2"/>
    </row>
    <row r="469" spans="1:9">
      <c r="A469" s="2"/>
      <c r="B469" s="17"/>
      <c r="C469" s="14"/>
      <c r="D469" s="17"/>
      <c r="E469" s="17"/>
      <c r="F469" s="17"/>
      <c r="G469" s="18"/>
      <c r="H469" s="2"/>
      <c r="I469" s="2"/>
    </row>
    <row r="470" spans="1:9">
      <c r="A470" s="2"/>
      <c r="B470" s="17"/>
      <c r="C470" s="14"/>
      <c r="D470" s="17"/>
      <c r="E470" s="17"/>
      <c r="F470" s="17"/>
      <c r="G470" s="18"/>
      <c r="H470" s="2"/>
      <c r="I470" s="2"/>
    </row>
    <row r="471" spans="1:9">
      <c r="A471" s="2"/>
      <c r="B471" s="17"/>
      <c r="C471" s="14"/>
      <c r="D471" s="17"/>
      <c r="E471" s="17"/>
      <c r="F471" s="17"/>
      <c r="G471" s="18"/>
      <c r="H471" s="2"/>
      <c r="I471" s="2"/>
    </row>
    <row r="472" spans="1:9">
      <c r="A472" s="2"/>
      <c r="B472" s="17"/>
      <c r="C472" s="14"/>
      <c r="D472" s="17"/>
      <c r="E472" s="17"/>
      <c r="F472" s="17"/>
      <c r="G472" s="18"/>
      <c r="H472" s="2"/>
      <c r="I472" s="2"/>
    </row>
    <row r="473" spans="1:9">
      <c r="A473" s="2"/>
      <c r="B473" s="17"/>
      <c r="C473" s="14"/>
      <c r="D473" s="17"/>
      <c r="E473" s="17"/>
      <c r="F473" s="17"/>
      <c r="G473" s="18"/>
      <c r="H473" s="2"/>
      <c r="I473" s="2"/>
    </row>
    <row r="474" spans="1:9">
      <c r="A474" s="2"/>
      <c r="B474" s="17"/>
      <c r="C474" s="14"/>
      <c r="D474" s="17"/>
      <c r="E474" s="17"/>
      <c r="F474" s="17"/>
      <c r="G474" s="18"/>
      <c r="H474" s="2"/>
      <c r="I474" s="2"/>
    </row>
    <row r="475" spans="1:9">
      <c r="A475" s="2"/>
      <c r="B475" s="17"/>
      <c r="C475" s="14"/>
      <c r="D475" s="17"/>
      <c r="E475" s="17"/>
      <c r="F475" s="17"/>
      <c r="G475" s="18"/>
      <c r="H475" s="2"/>
      <c r="I475" s="2"/>
    </row>
    <row r="476" spans="1:9">
      <c r="A476" s="2"/>
      <c r="B476" s="17"/>
      <c r="C476" s="14"/>
      <c r="D476" s="17"/>
      <c r="E476" s="17"/>
      <c r="F476" s="17"/>
      <c r="G476" s="18"/>
      <c r="H476" s="2"/>
      <c r="I476" s="2"/>
    </row>
    <row r="477" spans="1:9">
      <c r="A477" s="2"/>
      <c r="B477" s="17"/>
      <c r="C477" s="14"/>
      <c r="D477" s="17"/>
      <c r="E477" s="17"/>
      <c r="F477" s="17"/>
      <c r="G477" s="18"/>
      <c r="H477" s="2"/>
      <c r="I477" s="2"/>
    </row>
    <row r="478" spans="1:9">
      <c r="A478" s="2"/>
      <c r="B478" s="17"/>
      <c r="C478" s="14"/>
      <c r="D478" s="17"/>
      <c r="E478" s="17"/>
      <c r="F478" s="17"/>
      <c r="G478" s="18"/>
      <c r="H478" s="2"/>
      <c r="I478" s="2"/>
    </row>
    <row r="479" spans="1:9">
      <c r="A479" s="2"/>
      <c r="B479" s="17"/>
      <c r="C479" s="14"/>
      <c r="D479" s="17"/>
      <c r="E479" s="17"/>
      <c r="F479" s="17"/>
      <c r="G479" s="18"/>
      <c r="H479" s="2"/>
      <c r="I479" s="2"/>
    </row>
    <row r="480" spans="1:9">
      <c r="A480" s="2"/>
      <c r="B480" s="17"/>
      <c r="C480" s="14"/>
      <c r="D480" s="17"/>
      <c r="E480" s="17"/>
      <c r="F480" s="17"/>
      <c r="G480" s="18"/>
      <c r="H480" s="2"/>
      <c r="I480" s="2"/>
    </row>
    <row r="481" spans="1:9">
      <c r="A481" s="2"/>
      <c r="B481" s="17"/>
      <c r="C481" s="14"/>
      <c r="D481" s="17"/>
      <c r="E481" s="17"/>
      <c r="F481" s="17"/>
      <c r="G481" s="18"/>
      <c r="H481" s="2"/>
      <c r="I481" s="2"/>
    </row>
    <row r="482" spans="1:9">
      <c r="A482" s="2"/>
      <c r="B482" s="17"/>
      <c r="C482" s="14"/>
      <c r="D482" s="17"/>
      <c r="E482" s="17"/>
      <c r="F482" s="17"/>
      <c r="G482" s="18"/>
      <c r="H482" s="2"/>
      <c r="I482" s="2"/>
    </row>
    <row r="483" spans="1:9">
      <c r="A483" s="2"/>
      <c r="B483" s="17"/>
      <c r="C483" s="14"/>
      <c r="D483" s="17"/>
      <c r="E483" s="17"/>
      <c r="F483" s="17"/>
      <c r="G483" s="18"/>
      <c r="H483" s="2"/>
      <c r="I483" s="2"/>
    </row>
    <row r="484" spans="1:9">
      <c r="A484" s="2"/>
      <c r="B484" s="17"/>
      <c r="C484" s="14"/>
      <c r="D484" s="17"/>
      <c r="E484" s="17"/>
      <c r="F484" s="17"/>
      <c r="G484" s="18"/>
      <c r="H484" s="2"/>
      <c r="I484" s="2"/>
    </row>
    <row r="485" spans="1:9">
      <c r="A485" s="2"/>
      <c r="B485" s="17"/>
      <c r="C485" s="14"/>
      <c r="D485" s="17"/>
      <c r="E485" s="17"/>
      <c r="F485" s="17"/>
      <c r="G485" s="18"/>
      <c r="H485" s="2"/>
      <c r="I485" s="2"/>
    </row>
    <row r="486" spans="1:9">
      <c r="A486" s="2"/>
      <c r="B486" s="17"/>
      <c r="C486" s="14"/>
      <c r="D486" s="17"/>
      <c r="E486" s="17"/>
      <c r="F486" s="17"/>
      <c r="G486" s="18"/>
      <c r="H486" s="2"/>
      <c r="I486" s="2"/>
    </row>
    <row r="487" spans="1:9">
      <c r="A487" s="2"/>
      <c r="B487" s="17"/>
      <c r="C487" s="14"/>
      <c r="D487" s="17"/>
      <c r="E487" s="17"/>
      <c r="F487" s="17"/>
      <c r="G487" s="18"/>
      <c r="H487" s="2"/>
      <c r="I487" s="2"/>
    </row>
    <row r="488" spans="1:9">
      <c r="A488" s="2"/>
      <c r="B488" s="17"/>
      <c r="C488" s="14"/>
      <c r="D488" s="17"/>
      <c r="E488" s="17"/>
      <c r="F488" s="17"/>
      <c r="G488" s="18"/>
      <c r="H488" s="2"/>
      <c r="I488" s="2"/>
    </row>
    <row r="489" spans="1:9">
      <c r="A489" s="2"/>
      <c r="B489" s="17"/>
      <c r="C489" s="14"/>
      <c r="D489" s="17"/>
      <c r="E489" s="17"/>
      <c r="F489" s="17"/>
      <c r="G489" s="18"/>
      <c r="H489" s="2"/>
      <c r="I489" s="2"/>
    </row>
    <row r="490" spans="1:9">
      <c r="A490" s="2"/>
      <c r="B490" s="17"/>
      <c r="C490" s="14"/>
      <c r="D490" s="17"/>
      <c r="E490" s="17"/>
      <c r="F490" s="17"/>
      <c r="G490" s="18"/>
      <c r="H490" s="2"/>
      <c r="I490" s="2"/>
    </row>
    <row r="491" spans="1:9">
      <c r="A491" s="2"/>
      <c r="B491" s="17"/>
      <c r="C491" s="14"/>
      <c r="D491" s="17"/>
      <c r="E491" s="17"/>
      <c r="F491" s="17"/>
      <c r="G491" s="18"/>
      <c r="H491" s="2"/>
      <c r="I491" s="2"/>
    </row>
    <row r="492" spans="1:9">
      <c r="A492" s="2"/>
      <c r="B492" s="17"/>
      <c r="C492" s="14"/>
      <c r="D492" s="17"/>
      <c r="E492" s="17"/>
      <c r="F492" s="17"/>
      <c r="G492" s="18"/>
      <c r="H492" s="2"/>
      <c r="I492" s="2"/>
    </row>
    <row r="493" spans="1:9">
      <c r="A493" s="2"/>
      <c r="B493" s="17"/>
      <c r="C493" s="14"/>
      <c r="D493" s="17"/>
      <c r="E493" s="17"/>
      <c r="F493" s="17"/>
      <c r="G493" s="18"/>
      <c r="H493" s="2"/>
      <c r="I493" s="2"/>
    </row>
    <row r="494" spans="1:9">
      <c r="A494" s="2"/>
      <c r="B494" s="17"/>
      <c r="C494" s="14"/>
      <c r="D494" s="17"/>
      <c r="E494" s="17"/>
      <c r="F494" s="17"/>
      <c r="G494" s="18"/>
      <c r="H494" s="2"/>
      <c r="I494" s="2"/>
    </row>
    <row r="495" spans="1:9">
      <c r="A495" s="2"/>
      <c r="B495" s="17"/>
      <c r="C495" s="14"/>
      <c r="D495" s="17"/>
      <c r="E495" s="17"/>
      <c r="F495" s="17"/>
      <c r="G495" s="18"/>
      <c r="H495" s="2"/>
      <c r="I495" s="2"/>
    </row>
    <row r="496" spans="1:9">
      <c r="A496" s="2"/>
      <c r="B496" s="17"/>
      <c r="C496" s="14"/>
      <c r="D496" s="17"/>
      <c r="E496" s="17"/>
      <c r="F496" s="17"/>
      <c r="G496" s="18"/>
      <c r="H496" s="2"/>
      <c r="I496" s="2"/>
    </row>
    <row r="497" spans="1:9">
      <c r="A497" s="2"/>
      <c r="B497" s="17"/>
      <c r="C497" s="14"/>
      <c r="D497" s="17"/>
      <c r="E497" s="17"/>
      <c r="F497" s="17"/>
      <c r="G497" s="18"/>
      <c r="H497" s="2"/>
      <c r="I497" s="2"/>
    </row>
    <row r="498" spans="1:9">
      <c r="A498" s="2"/>
      <c r="B498" s="17"/>
      <c r="C498" s="14"/>
      <c r="D498" s="17"/>
      <c r="E498" s="17"/>
      <c r="F498" s="17"/>
      <c r="G498" s="18"/>
      <c r="H498" s="2"/>
      <c r="I498" s="2"/>
    </row>
    <row r="499" spans="1:9">
      <c r="A499" s="2"/>
      <c r="B499" s="17"/>
      <c r="C499" s="14"/>
      <c r="D499" s="17"/>
      <c r="E499" s="17"/>
      <c r="F499" s="17"/>
      <c r="G499" s="18"/>
      <c r="H499" s="2"/>
      <c r="I499" s="2"/>
    </row>
    <row r="500" spans="1:9">
      <c r="A500" s="2"/>
      <c r="B500" s="17"/>
      <c r="C500" s="14"/>
      <c r="D500" s="17"/>
      <c r="E500" s="17"/>
      <c r="F500" s="17"/>
      <c r="G500" s="18"/>
      <c r="H500" s="2"/>
      <c r="I500" s="2"/>
    </row>
    <row r="501" spans="1:9">
      <c r="A501" s="2"/>
      <c r="B501" s="17"/>
      <c r="C501" s="14"/>
      <c r="D501" s="17"/>
      <c r="E501" s="17"/>
      <c r="F501" s="17"/>
      <c r="G501" s="18"/>
      <c r="H501" s="2"/>
      <c r="I501" s="2"/>
    </row>
    <row r="502" spans="1:9">
      <c r="A502" s="2"/>
      <c r="B502" s="17"/>
      <c r="C502" s="14"/>
      <c r="D502" s="17"/>
      <c r="E502" s="17"/>
      <c r="F502" s="17"/>
      <c r="G502" s="18"/>
      <c r="H502" s="2"/>
      <c r="I502" s="2"/>
    </row>
    <row r="503" spans="1:9">
      <c r="A503" s="2"/>
      <c r="B503" s="17"/>
      <c r="C503" s="14"/>
      <c r="D503" s="17"/>
      <c r="E503" s="17"/>
      <c r="F503" s="17"/>
      <c r="G503" s="18"/>
      <c r="H503" s="2"/>
      <c r="I503" s="2"/>
    </row>
    <row r="504" spans="1:9">
      <c r="A504" s="2"/>
      <c r="B504" s="17"/>
      <c r="C504" s="14"/>
      <c r="D504" s="17"/>
      <c r="E504" s="17"/>
      <c r="F504" s="17"/>
      <c r="G504" s="18"/>
      <c r="H504" s="2"/>
      <c r="I504" s="2"/>
    </row>
    <row r="505" spans="1:9">
      <c r="A505" s="2"/>
      <c r="B505" s="17"/>
      <c r="C505" s="14"/>
      <c r="D505" s="17"/>
      <c r="E505" s="17"/>
      <c r="F505" s="17"/>
      <c r="G505" s="18"/>
      <c r="H505" s="2"/>
      <c r="I505" s="2"/>
    </row>
    <row r="506" spans="1:9">
      <c r="A506" s="2"/>
      <c r="B506" s="17"/>
      <c r="C506" s="14"/>
      <c r="D506" s="17"/>
      <c r="E506" s="17"/>
      <c r="F506" s="17"/>
      <c r="G506" s="18"/>
      <c r="H506" s="2"/>
      <c r="I506" s="2"/>
    </row>
    <row r="507" spans="1:9">
      <c r="A507" s="2"/>
      <c r="B507" s="17"/>
      <c r="C507" s="14"/>
      <c r="D507" s="17"/>
      <c r="E507" s="17"/>
      <c r="F507" s="17"/>
      <c r="G507" s="18"/>
      <c r="H507" s="2"/>
      <c r="I507" s="2"/>
    </row>
    <row r="508" spans="1:9">
      <c r="A508" s="2"/>
      <c r="B508" s="17"/>
      <c r="C508" s="14"/>
      <c r="D508" s="17"/>
      <c r="E508" s="17"/>
      <c r="F508" s="17"/>
      <c r="G508" s="18"/>
      <c r="H508" s="2"/>
      <c r="I508" s="2"/>
    </row>
    <row r="509" spans="1:9">
      <c r="A509" s="2"/>
      <c r="B509" s="17"/>
      <c r="C509" s="14"/>
      <c r="D509" s="17"/>
      <c r="E509" s="17"/>
      <c r="F509" s="17"/>
      <c r="G509" s="18"/>
      <c r="H509" s="2"/>
      <c r="I509" s="2"/>
    </row>
    <row r="510" spans="1:9">
      <c r="A510" s="2"/>
      <c r="B510" s="17"/>
      <c r="C510" s="14"/>
      <c r="D510" s="17"/>
      <c r="E510" s="17"/>
      <c r="F510" s="17"/>
      <c r="G510" s="18"/>
      <c r="H510" s="2"/>
      <c r="I510" s="2"/>
    </row>
    <row r="511" spans="1:9">
      <c r="A511" s="2"/>
      <c r="B511" s="17"/>
      <c r="C511" s="14"/>
      <c r="D511" s="17"/>
      <c r="E511" s="17"/>
      <c r="F511" s="17"/>
      <c r="G511" s="18"/>
      <c r="H511" s="2"/>
      <c r="I511" s="2"/>
    </row>
    <row r="512" spans="1:9">
      <c r="A512" s="2"/>
      <c r="B512" s="17"/>
      <c r="C512" s="14"/>
      <c r="D512" s="17"/>
      <c r="E512" s="17"/>
      <c r="F512" s="17"/>
      <c r="G512" s="18"/>
      <c r="H512" s="2"/>
      <c r="I512" s="2"/>
    </row>
    <row r="513" spans="1:9">
      <c r="A513" s="2"/>
      <c r="B513" s="17"/>
      <c r="C513" s="14"/>
      <c r="D513" s="17"/>
      <c r="E513" s="17"/>
      <c r="F513" s="17"/>
      <c r="G513" s="18"/>
      <c r="H513" s="2"/>
      <c r="I513" s="2"/>
    </row>
    <row r="514" spans="1:9">
      <c r="A514" s="2"/>
      <c r="B514" s="17"/>
      <c r="C514" s="14"/>
      <c r="D514" s="17"/>
      <c r="E514" s="17"/>
      <c r="F514" s="17"/>
      <c r="G514" s="18"/>
      <c r="H514" s="2"/>
      <c r="I514" s="2"/>
    </row>
    <row r="515" spans="1:9">
      <c r="A515" s="2"/>
      <c r="B515" s="17"/>
      <c r="C515" s="14"/>
      <c r="D515" s="17"/>
      <c r="E515" s="17"/>
      <c r="F515" s="17"/>
      <c r="G515" s="18"/>
      <c r="H515" s="2"/>
      <c r="I515" s="2"/>
    </row>
    <row r="516" spans="1:9">
      <c r="A516" s="2"/>
      <c r="B516" s="17"/>
      <c r="C516" s="14"/>
      <c r="D516" s="17"/>
      <c r="E516" s="17"/>
      <c r="F516" s="17"/>
      <c r="G516" s="18"/>
      <c r="H516" s="2"/>
      <c r="I516" s="2"/>
    </row>
    <row r="517" spans="1:9">
      <c r="A517" s="2"/>
      <c r="B517" s="17"/>
      <c r="C517" s="14"/>
      <c r="D517" s="17"/>
      <c r="E517" s="17"/>
      <c r="F517" s="17"/>
      <c r="G517" s="18"/>
      <c r="H517" s="2"/>
      <c r="I517" s="2"/>
    </row>
    <row r="518" spans="1:9">
      <c r="A518" s="2"/>
      <c r="B518" s="17"/>
      <c r="C518" s="14"/>
      <c r="D518" s="17"/>
      <c r="E518" s="17"/>
      <c r="F518" s="17"/>
      <c r="G518" s="18"/>
      <c r="H518" s="2"/>
      <c r="I518" s="2"/>
    </row>
    <row r="519" spans="1:9">
      <c r="A519" s="2"/>
      <c r="B519" s="17"/>
      <c r="C519" s="14"/>
      <c r="D519" s="17"/>
      <c r="E519" s="17"/>
      <c r="F519" s="17"/>
      <c r="G519" s="18"/>
      <c r="H519" s="2"/>
      <c r="I519" s="2"/>
    </row>
    <row r="520" spans="1:9">
      <c r="A520" s="2"/>
      <c r="B520" s="17"/>
      <c r="C520" s="14"/>
      <c r="D520" s="17"/>
      <c r="E520" s="17"/>
      <c r="F520" s="17"/>
      <c r="G520" s="18"/>
      <c r="H520" s="2"/>
      <c r="I520" s="2"/>
    </row>
    <row r="521" spans="1:9">
      <c r="A521" s="2"/>
      <c r="B521" s="17"/>
      <c r="C521" s="14"/>
      <c r="D521" s="17"/>
      <c r="E521" s="17"/>
      <c r="F521" s="17"/>
      <c r="G521" s="18"/>
      <c r="H521" s="2"/>
      <c r="I521" s="2"/>
    </row>
    <row r="522" spans="1:9">
      <c r="A522" s="2"/>
      <c r="B522" s="17"/>
      <c r="C522" s="14"/>
      <c r="D522" s="17"/>
      <c r="E522" s="17"/>
      <c r="F522" s="17"/>
      <c r="G522" s="18"/>
      <c r="H522" s="2"/>
      <c r="I522" s="2"/>
    </row>
    <row r="523" spans="1:9">
      <c r="A523" s="2"/>
      <c r="B523" s="17"/>
      <c r="C523" s="14"/>
      <c r="D523" s="17"/>
      <c r="E523" s="17"/>
      <c r="F523" s="17"/>
      <c r="G523" s="18"/>
      <c r="H523" s="2"/>
      <c r="I523" s="2"/>
    </row>
    <row r="524" spans="1:9">
      <c r="A524" s="2"/>
      <c r="B524" s="17"/>
      <c r="C524" s="14"/>
      <c r="D524" s="17"/>
      <c r="E524" s="17"/>
      <c r="F524" s="17"/>
      <c r="G524" s="18"/>
      <c r="H524" s="2"/>
      <c r="I524" s="2"/>
    </row>
    <row r="525" spans="1:9">
      <c r="A525" s="2"/>
      <c r="B525" s="17"/>
      <c r="C525" s="14"/>
      <c r="D525" s="17"/>
      <c r="E525" s="17"/>
      <c r="F525" s="17"/>
      <c r="G525" s="18"/>
      <c r="H525" s="2"/>
      <c r="I525" s="2"/>
    </row>
    <row r="526" spans="1:9">
      <c r="A526" s="2"/>
      <c r="B526" s="17"/>
      <c r="C526" s="14"/>
      <c r="D526" s="17"/>
      <c r="E526" s="17"/>
      <c r="F526" s="17"/>
      <c r="G526" s="18"/>
      <c r="H526" s="2"/>
      <c r="I526" s="2"/>
    </row>
    <row r="527" spans="1:9">
      <c r="A527" s="2"/>
      <c r="B527" s="17"/>
      <c r="C527" s="14"/>
      <c r="D527" s="17"/>
      <c r="E527" s="17"/>
      <c r="F527" s="17"/>
      <c r="G527" s="18"/>
      <c r="H527" s="2"/>
      <c r="I527" s="2"/>
    </row>
    <row r="528" spans="1:9">
      <c r="A528" s="2"/>
      <c r="B528" s="17"/>
      <c r="C528" s="14"/>
      <c r="D528" s="17"/>
      <c r="E528" s="17"/>
      <c r="F528" s="17"/>
      <c r="G528" s="18"/>
      <c r="H528" s="2"/>
      <c r="I528" s="2"/>
    </row>
    <row r="529" spans="1:9">
      <c r="A529" s="2"/>
      <c r="B529" s="17"/>
      <c r="C529" s="14"/>
      <c r="D529" s="17"/>
      <c r="E529" s="17"/>
      <c r="F529" s="17"/>
      <c r="G529" s="18"/>
      <c r="H529" s="2"/>
      <c r="I529" s="2"/>
    </row>
    <row r="530" spans="1:9">
      <c r="A530" s="2"/>
      <c r="B530" s="17"/>
      <c r="C530" s="14"/>
      <c r="D530" s="17"/>
      <c r="E530" s="17"/>
      <c r="F530" s="17"/>
      <c r="G530" s="18"/>
      <c r="H530" s="2"/>
      <c r="I530" s="2"/>
    </row>
    <row r="531" spans="1:9">
      <c r="A531" s="2"/>
      <c r="B531" s="17"/>
      <c r="C531" s="14"/>
      <c r="D531" s="17"/>
      <c r="E531" s="17"/>
      <c r="F531" s="17"/>
      <c r="G531" s="18"/>
      <c r="H531" s="2"/>
      <c r="I531" s="2"/>
    </row>
    <row r="532" spans="1:9">
      <c r="A532" s="2"/>
      <c r="B532" s="17"/>
      <c r="C532" s="14"/>
      <c r="D532" s="17"/>
      <c r="E532" s="17"/>
      <c r="F532" s="17"/>
      <c r="G532" s="18"/>
      <c r="H532" s="2"/>
      <c r="I532" s="2"/>
    </row>
    <row r="533" spans="1:9">
      <c r="A533" s="2"/>
      <c r="B533" s="17"/>
      <c r="C533" s="14"/>
      <c r="D533" s="17"/>
      <c r="E533" s="17"/>
      <c r="F533" s="17"/>
      <c r="G533" s="18"/>
      <c r="H533" s="2"/>
      <c r="I533" s="2"/>
    </row>
    <row r="534" spans="1:9">
      <c r="A534" s="2"/>
      <c r="B534" s="17"/>
      <c r="C534" s="14"/>
      <c r="D534" s="17"/>
      <c r="E534" s="17"/>
      <c r="F534" s="17"/>
      <c r="G534" s="18"/>
      <c r="H534" s="2"/>
      <c r="I534" s="2"/>
    </row>
    <row r="535" spans="1:9">
      <c r="A535" s="2"/>
      <c r="B535" s="17"/>
      <c r="C535" s="14"/>
      <c r="D535" s="17"/>
      <c r="E535" s="17"/>
      <c r="F535" s="17"/>
      <c r="G535" s="18"/>
      <c r="H535" s="2"/>
      <c r="I535" s="2"/>
    </row>
    <row r="536" spans="1:9">
      <c r="A536" s="2"/>
      <c r="B536" s="17"/>
      <c r="C536" s="14"/>
      <c r="D536" s="17"/>
      <c r="E536" s="17"/>
      <c r="F536" s="17"/>
      <c r="G536" s="18"/>
      <c r="H536" s="2"/>
      <c r="I536" s="2"/>
    </row>
    <row r="537" spans="1:9">
      <c r="A537" s="2"/>
      <c r="B537" s="17"/>
      <c r="C537" s="14"/>
      <c r="D537" s="17"/>
      <c r="E537" s="17"/>
      <c r="F537" s="17"/>
      <c r="G537" s="18"/>
      <c r="H537" s="2"/>
      <c r="I537" s="2"/>
    </row>
    <row r="538" spans="1:9">
      <c r="A538" s="2"/>
      <c r="B538" s="17"/>
      <c r="C538" s="14"/>
      <c r="D538" s="17"/>
      <c r="E538" s="17"/>
      <c r="F538" s="17"/>
      <c r="G538" s="18"/>
      <c r="H538" s="2"/>
      <c r="I538" s="2"/>
    </row>
    <row r="539" spans="1:9">
      <c r="A539" s="2"/>
      <c r="B539" s="17"/>
      <c r="C539" s="14"/>
      <c r="D539" s="17"/>
      <c r="E539" s="17"/>
      <c r="F539" s="17"/>
      <c r="G539" s="18"/>
      <c r="H539" s="2"/>
      <c r="I539" s="2"/>
    </row>
    <row r="540" spans="1:9">
      <c r="A540" s="2"/>
      <c r="B540" s="17"/>
      <c r="C540" s="14"/>
      <c r="D540" s="17"/>
      <c r="E540" s="17"/>
      <c r="F540" s="17"/>
      <c r="G540" s="18"/>
      <c r="H540" s="2"/>
      <c r="I540" s="2"/>
    </row>
    <row r="541" spans="1:9">
      <c r="A541" s="2"/>
      <c r="B541" s="17"/>
      <c r="C541" s="14"/>
      <c r="D541" s="17"/>
      <c r="E541" s="17"/>
      <c r="F541" s="17"/>
      <c r="G541" s="18"/>
      <c r="H541" s="2"/>
      <c r="I541" s="2"/>
    </row>
    <row r="542" spans="1:9">
      <c r="A542" s="2"/>
      <c r="B542" s="17"/>
      <c r="C542" s="14"/>
      <c r="D542" s="17"/>
      <c r="E542" s="17"/>
      <c r="F542" s="17"/>
      <c r="G542" s="18"/>
      <c r="H542" s="2"/>
      <c r="I542" s="2"/>
    </row>
    <row r="543" spans="1:9">
      <c r="A543" s="2"/>
      <c r="B543" s="17"/>
      <c r="C543" s="14"/>
      <c r="D543" s="17"/>
      <c r="E543" s="17"/>
      <c r="F543" s="17"/>
      <c r="G543" s="18"/>
      <c r="H543" s="2"/>
      <c r="I543" s="2"/>
    </row>
    <row r="544" spans="1:9">
      <c r="A544" s="2"/>
      <c r="B544" s="17"/>
      <c r="C544" s="14"/>
      <c r="D544" s="17"/>
      <c r="E544" s="17"/>
      <c r="F544" s="17"/>
      <c r="G544" s="18"/>
      <c r="H544" s="2"/>
      <c r="I544" s="2"/>
    </row>
    <row r="545" spans="1:9">
      <c r="A545" s="2"/>
      <c r="B545" s="17"/>
      <c r="C545" s="14"/>
      <c r="D545" s="17"/>
      <c r="E545" s="17"/>
      <c r="F545" s="17"/>
      <c r="G545" s="18"/>
      <c r="H545" s="2"/>
      <c r="I545" s="2"/>
    </row>
    <row r="546" spans="1:9">
      <c r="A546" s="2"/>
      <c r="B546" s="17"/>
      <c r="C546" s="14"/>
      <c r="D546" s="17"/>
      <c r="E546" s="17"/>
      <c r="F546" s="17"/>
      <c r="G546" s="18"/>
      <c r="H546" s="2"/>
      <c r="I546" s="2"/>
    </row>
    <row r="547" spans="1:9">
      <c r="A547" s="2"/>
      <c r="B547" s="17"/>
      <c r="C547" s="14"/>
      <c r="D547" s="17"/>
      <c r="E547" s="17"/>
      <c r="F547" s="17"/>
      <c r="G547" s="18"/>
      <c r="H547" s="2"/>
      <c r="I547" s="2"/>
    </row>
    <row r="548" spans="1:9">
      <c r="A548" s="2"/>
      <c r="B548" s="17"/>
      <c r="C548" s="14"/>
      <c r="D548" s="17"/>
      <c r="E548" s="17"/>
      <c r="F548" s="17"/>
      <c r="G548" s="18"/>
      <c r="H548" s="2"/>
      <c r="I548" s="2"/>
    </row>
    <row r="549" spans="1:9">
      <c r="A549" s="2"/>
      <c r="B549" s="17"/>
      <c r="C549" s="14"/>
      <c r="D549" s="17"/>
      <c r="E549" s="17"/>
      <c r="F549" s="17"/>
      <c r="G549" s="18"/>
      <c r="H549" s="2"/>
      <c r="I549" s="2"/>
    </row>
    <row r="550" spans="1:9">
      <c r="A550" s="2"/>
      <c r="B550" s="17"/>
      <c r="C550" s="14"/>
      <c r="D550" s="17"/>
      <c r="E550" s="17"/>
      <c r="F550" s="17"/>
      <c r="G550" s="18"/>
      <c r="H550" s="2"/>
      <c r="I550" s="2"/>
    </row>
    <row r="551" spans="1:9">
      <c r="A551" s="2"/>
      <c r="B551" s="17"/>
      <c r="C551" s="14"/>
      <c r="D551" s="17"/>
      <c r="E551" s="17"/>
      <c r="F551" s="17"/>
      <c r="G551" s="18"/>
      <c r="H551" s="2"/>
      <c r="I551" s="2"/>
    </row>
    <row r="552" spans="1:9">
      <c r="A552" s="2"/>
      <c r="B552" s="17"/>
      <c r="C552" s="14"/>
      <c r="D552" s="17"/>
      <c r="E552" s="17"/>
      <c r="F552" s="17"/>
      <c r="G552" s="18"/>
      <c r="H552" s="2"/>
      <c r="I552" s="2"/>
    </row>
    <row r="553" spans="1:9">
      <c r="A553" s="2"/>
      <c r="B553" s="17"/>
      <c r="C553" s="14"/>
      <c r="D553" s="17"/>
      <c r="E553" s="17"/>
      <c r="F553" s="17"/>
      <c r="G553" s="18"/>
      <c r="H553" s="2"/>
      <c r="I553" s="2"/>
    </row>
    <row r="554" spans="1:9">
      <c r="A554" s="2"/>
      <c r="B554" s="17"/>
      <c r="C554" s="14"/>
      <c r="D554" s="17"/>
      <c r="E554" s="17"/>
      <c r="F554" s="17"/>
      <c r="G554" s="18"/>
      <c r="H554" s="2"/>
      <c r="I554" s="2"/>
    </row>
    <row r="555" spans="1:9">
      <c r="A555" s="2"/>
      <c r="B555" s="17"/>
      <c r="C555" s="14"/>
      <c r="D555" s="17"/>
      <c r="E555" s="17"/>
      <c r="F555" s="17"/>
      <c r="G555" s="18"/>
      <c r="H555" s="2"/>
      <c r="I555" s="2"/>
    </row>
    <row r="556" spans="1:9">
      <c r="A556" s="2"/>
      <c r="B556" s="17"/>
      <c r="C556" s="14"/>
      <c r="D556" s="17"/>
      <c r="E556" s="17"/>
      <c r="F556" s="17"/>
      <c r="G556" s="18"/>
      <c r="H556" s="2"/>
      <c r="I556" s="2"/>
    </row>
    <row r="557" spans="1:9">
      <c r="A557" s="2"/>
      <c r="B557" s="17"/>
      <c r="C557" s="14"/>
      <c r="D557" s="17"/>
      <c r="E557" s="17"/>
      <c r="F557" s="17"/>
      <c r="G557" s="18"/>
      <c r="H557" s="2"/>
      <c r="I557" s="2"/>
    </row>
    <row r="558" spans="1:9">
      <c r="A558" s="2"/>
      <c r="B558" s="17"/>
      <c r="C558" s="14"/>
      <c r="D558" s="17"/>
      <c r="E558" s="17"/>
      <c r="F558" s="17"/>
      <c r="G558" s="18"/>
      <c r="H558" s="2"/>
      <c r="I558" s="2"/>
    </row>
    <row r="559" spans="1:9">
      <c r="A559" s="2"/>
      <c r="B559" s="17"/>
      <c r="C559" s="14"/>
      <c r="D559" s="17"/>
      <c r="E559" s="17"/>
      <c r="F559" s="17"/>
      <c r="G559" s="18"/>
      <c r="H559" s="2"/>
      <c r="I559" s="2"/>
    </row>
    <row r="560" spans="1:9">
      <c r="A560" s="2"/>
      <c r="B560" s="17"/>
      <c r="C560" s="14"/>
      <c r="D560" s="17"/>
      <c r="E560" s="17"/>
      <c r="F560" s="17"/>
      <c r="G560" s="18"/>
      <c r="H560" s="2"/>
      <c r="I560" s="2"/>
    </row>
    <row r="561" spans="1:9">
      <c r="A561" s="2"/>
      <c r="B561" s="17"/>
      <c r="C561" s="14"/>
      <c r="D561" s="17"/>
      <c r="E561" s="17"/>
      <c r="F561" s="17"/>
      <c r="G561" s="18"/>
      <c r="H561" s="2"/>
      <c r="I561" s="2"/>
    </row>
    <row r="562" spans="1:9">
      <c r="A562" s="2"/>
      <c r="B562" s="17"/>
      <c r="C562" s="14"/>
      <c r="D562" s="17"/>
      <c r="E562" s="17"/>
      <c r="F562" s="17"/>
      <c r="G562" s="18"/>
      <c r="H562" s="2"/>
      <c r="I562" s="2"/>
    </row>
    <row r="563" spans="1:9">
      <c r="A563" s="2"/>
      <c r="B563" s="17"/>
      <c r="C563" s="14"/>
      <c r="D563" s="17"/>
      <c r="E563" s="17"/>
      <c r="F563" s="17"/>
      <c r="G563" s="18"/>
      <c r="H563" s="2"/>
      <c r="I563" s="2"/>
    </row>
    <row r="564" spans="1:9">
      <c r="A564" s="2"/>
      <c r="B564" s="17"/>
      <c r="C564" s="14"/>
      <c r="D564" s="17"/>
      <c r="E564" s="17"/>
      <c r="F564" s="17"/>
      <c r="G564" s="18"/>
      <c r="H564" s="2"/>
      <c r="I564" s="2"/>
    </row>
    <row r="565" spans="1:9">
      <c r="A565" s="2"/>
      <c r="B565" s="17"/>
      <c r="C565" s="14"/>
      <c r="D565" s="17"/>
      <c r="E565" s="17"/>
      <c r="F565" s="17"/>
      <c r="G565" s="18"/>
      <c r="H565" s="2"/>
      <c r="I565" s="2"/>
    </row>
    <row r="566" spans="1:9">
      <c r="A566" s="2"/>
      <c r="B566" s="17"/>
      <c r="C566" s="14"/>
      <c r="D566" s="17"/>
      <c r="E566" s="17"/>
      <c r="F566" s="17"/>
      <c r="G566" s="18"/>
      <c r="H566" s="2"/>
      <c r="I566" s="2"/>
    </row>
    <row r="567" spans="1:9">
      <c r="A567" s="2"/>
      <c r="B567" s="17"/>
      <c r="C567" s="14"/>
      <c r="D567" s="17"/>
      <c r="E567" s="17"/>
      <c r="F567" s="17"/>
      <c r="G567" s="18"/>
      <c r="H567" s="2"/>
      <c r="I567" s="2"/>
    </row>
    <row r="568" spans="1:9">
      <c r="A568" s="2"/>
      <c r="B568" s="17"/>
      <c r="C568" s="14"/>
      <c r="D568" s="17"/>
      <c r="E568" s="17"/>
      <c r="F568" s="17"/>
      <c r="G568" s="18"/>
      <c r="H568" s="2"/>
      <c r="I568" s="2"/>
    </row>
    <row r="569" spans="1:9">
      <c r="A569" s="2"/>
      <c r="B569" s="17"/>
      <c r="C569" s="14"/>
      <c r="D569" s="17"/>
      <c r="E569" s="17"/>
      <c r="F569" s="17"/>
      <c r="G569" s="18"/>
      <c r="H569" s="2"/>
      <c r="I569" s="2"/>
    </row>
    <row r="570" spans="1:9">
      <c r="A570" s="2"/>
      <c r="B570" s="17"/>
      <c r="C570" s="14"/>
      <c r="D570" s="17"/>
      <c r="E570" s="17"/>
      <c r="F570" s="17"/>
      <c r="G570" s="18"/>
      <c r="H570" s="2"/>
      <c r="I570" s="2"/>
    </row>
    <row r="571" spans="1:9">
      <c r="A571" s="2"/>
      <c r="B571" s="17"/>
      <c r="C571" s="14"/>
      <c r="D571" s="17"/>
      <c r="E571" s="17"/>
      <c r="F571" s="17"/>
      <c r="G571" s="18"/>
      <c r="H571" s="2"/>
      <c r="I571" s="2"/>
    </row>
    <row r="572" spans="1:9">
      <c r="A572" s="2"/>
      <c r="B572" s="17"/>
      <c r="C572" s="14"/>
      <c r="D572" s="17"/>
      <c r="E572" s="17"/>
      <c r="F572" s="17"/>
      <c r="G572" s="18"/>
      <c r="H572" s="2"/>
      <c r="I572" s="2"/>
    </row>
    <row r="573" spans="1:9">
      <c r="A573" s="2"/>
      <c r="B573" s="17"/>
      <c r="C573" s="14"/>
      <c r="D573" s="17"/>
      <c r="E573" s="17"/>
      <c r="F573" s="17"/>
      <c r="G573" s="18"/>
      <c r="H573" s="2"/>
      <c r="I573" s="2"/>
    </row>
    <row r="574" spans="1:9">
      <c r="A574" s="2"/>
      <c r="B574" s="17"/>
      <c r="C574" s="14"/>
      <c r="D574" s="17"/>
      <c r="E574" s="17"/>
      <c r="F574" s="17"/>
      <c r="G574" s="18"/>
      <c r="H574" s="2"/>
      <c r="I574" s="2"/>
    </row>
    <row r="575" spans="1:9">
      <c r="A575" s="2"/>
      <c r="B575" s="17"/>
      <c r="C575" s="14"/>
      <c r="D575" s="17"/>
      <c r="E575" s="17"/>
      <c r="F575" s="17"/>
      <c r="G575" s="18"/>
      <c r="H575" s="2"/>
      <c r="I575" s="2"/>
    </row>
    <row r="576" spans="1:9">
      <c r="A576" s="2"/>
      <c r="B576" s="17"/>
      <c r="C576" s="14"/>
      <c r="D576" s="17"/>
      <c r="E576" s="17"/>
      <c r="F576" s="17"/>
      <c r="G576" s="18"/>
      <c r="H576" s="2"/>
      <c r="I576" s="2"/>
    </row>
    <row r="577" spans="1:9">
      <c r="A577" s="2"/>
      <c r="B577" s="17"/>
      <c r="C577" s="14"/>
      <c r="D577" s="17"/>
      <c r="E577" s="17"/>
      <c r="F577" s="17"/>
      <c r="G577" s="18"/>
      <c r="H577" s="2"/>
      <c r="I577" s="2"/>
    </row>
    <row r="578" spans="1:9">
      <c r="A578" s="2"/>
      <c r="B578" s="17"/>
      <c r="C578" s="14"/>
      <c r="D578" s="17"/>
      <c r="E578" s="17"/>
      <c r="F578" s="17"/>
      <c r="G578" s="18"/>
      <c r="H578" s="2"/>
      <c r="I578" s="2"/>
    </row>
    <row r="579" spans="1:9">
      <c r="A579" s="2"/>
      <c r="B579" s="17"/>
      <c r="C579" s="14"/>
      <c r="D579" s="17"/>
      <c r="E579" s="17"/>
      <c r="F579" s="17"/>
      <c r="G579" s="18"/>
      <c r="H579" s="2"/>
      <c r="I579" s="2"/>
    </row>
    <row r="580" spans="1:9">
      <c r="A580" s="2"/>
      <c r="B580" s="17"/>
      <c r="C580" s="14"/>
      <c r="D580" s="17"/>
      <c r="E580" s="17"/>
      <c r="F580" s="17"/>
      <c r="G580" s="18"/>
      <c r="H580" s="2"/>
      <c r="I580" s="2"/>
    </row>
    <row r="581" spans="1:9">
      <c r="A581" s="2"/>
      <c r="B581" s="17"/>
      <c r="C581" s="14"/>
      <c r="D581" s="17"/>
      <c r="E581" s="17"/>
      <c r="F581" s="17"/>
      <c r="G581" s="18"/>
      <c r="H581" s="2"/>
      <c r="I581" s="2"/>
    </row>
    <row r="582" spans="1:9">
      <c r="A582" s="2"/>
      <c r="B582" s="17"/>
      <c r="C582" s="14"/>
      <c r="D582" s="17"/>
      <c r="E582" s="17"/>
      <c r="F582" s="17"/>
      <c r="G582" s="18"/>
      <c r="H582" s="2"/>
      <c r="I582" s="2"/>
    </row>
    <row r="583" spans="1:9">
      <c r="A583" s="2"/>
      <c r="B583" s="17"/>
      <c r="C583" s="14"/>
      <c r="D583" s="17"/>
      <c r="E583" s="17"/>
      <c r="F583" s="17"/>
      <c r="G583" s="18"/>
      <c r="H583" s="2"/>
      <c r="I583" s="2"/>
    </row>
    <row r="584" spans="1:9">
      <c r="A584" s="2"/>
      <c r="B584" s="17"/>
      <c r="C584" s="14"/>
      <c r="D584" s="17"/>
      <c r="E584" s="17"/>
      <c r="F584" s="17"/>
      <c r="G584" s="18"/>
      <c r="H584" s="2"/>
      <c r="I584" s="2"/>
    </row>
    <row r="585" spans="1:9">
      <c r="A585" s="2"/>
      <c r="B585" s="17"/>
      <c r="C585" s="14"/>
      <c r="D585" s="17"/>
      <c r="E585" s="17"/>
      <c r="F585" s="17"/>
      <c r="G585" s="18"/>
      <c r="H585" s="2"/>
      <c r="I585" s="2"/>
    </row>
    <row r="586" spans="1:9">
      <c r="A586" s="2"/>
      <c r="B586" s="17"/>
      <c r="C586" s="14"/>
      <c r="D586" s="17"/>
      <c r="E586" s="17"/>
      <c r="F586" s="17"/>
      <c r="G586" s="18"/>
      <c r="H586" s="2"/>
      <c r="I586" s="2"/>
    </row>
    <row r="587" spans="1:9">
      <c r="A587" s="2"/>
      <c r="B587" s="17"/>
      <c r="C587" s="14"/>
      <c r="D587" s="17"/>
      <c r="E587" s="17"/>
      <c r="F587" s="17"/>
      <c r="G587" s="18"/>
      <c r="H587" s="2"/>
      <c r="I587" s="2"/>
    </row>
    <row r="588" spans="1:9">
      <c r="A588" s="2"/>
      <c r="B588" s="17"/>
      <c r="C588" s="14"/>
      <c r="D588" s="17"/>
      <c r="E588" s="17"/>
      <c r="F588" s="17"/>
      <c r="G588" s="18"/>
      <c r="H588" s="2"/>
      <c r="I588" s="2"/>
    </row>
    <row r="589" spans="1:9">
      <c r="A589" s="2"/>
      <c r="B589" s="17"/>
      <c r="C589" s="14"/>
      <c r="D589" s="17"/>
      <c r="E589" s="17"/>
      <c r="F589" s="17"/>
      <c r="G589" s="18"/>
      <c r="H589" s="2"/>
      <c r="I589" s="2"/>
    </row>
    <row r="590" spans="1:9">
      <c r="A590" s="2"/>
      <c r="B590" s="17"/>
      <c r="C590" s="14"/>
      <c r="D590" s="17"/>
      <c r="E590" s="17"/>
      <c r="F590" s="17"/>
      <c r="G590" s="18"/>
      <c r="H590" s="2"/>
      <c r="I590" s="2"/>
    </row>
    <row r="591" spans="1:9">
      <c r="A591" s="2"/>
      <c r="B591" s="17"/>
      <c r="C591" s="14"/>
      <c r="D591" s="17"/>
      <c r="E591" s="17"/>
      <c r="F591" s="17"/>
      <c r="G591" s="18"/>
      <c r="H591" s="2"/>
      <c r="I591" s="2"/>
    </row>
    <row r="592" spans="1:9">
      <c r="A592" s="2"/>
      <c r="B592" s="17"/>
      <c r="C592" s="14"/>
      <c r="D592" s="17"/>
      <c r="E592" s="17"/>
      <c r="F592" s="17"/>
      <c r="G592" s="18"/>
      <c r="H592" s="2"/>
      <c r="I592" s="2"/>
    </row>
    <row r="593" spans="1:9">
      <c r="A593" s="2"/>
      <c r="B593" s="17"/>
      <c r="C593" s="14"/>
      <c r="D593" s="17"/>
      <c r="E593" s="17"/>
      <c r="F593" s="17"/>
      <c r="G593" s="18"/>
      <c r="H593" s="2"/>
      <c r="I593" s="2"/>
    </row>
    <row r="594" spans="1:9">
      <c r="A594" s="2"/>
      <c r="B594" s="17"/>
      <c r="C594" s="14"/>
      <c r="D594" s="17"/>
      <c r="E594" s="17"/>
      <c r="F594" s="17"/>
      <c r="G594" s="18"/>
      <c r="H594" s="2"/>
      <c r="I594" s="2"/>
    </row>
    <row r="595" spans="1:9">
      <c r="A595" s="2"/>
      <c r="B595" s="17"/>
      <c r="C595" s="14"/>
      <c r="D595" s="17"/>
      <c r="E595" s="17"/>
      <c r="F595" s="17"/>
      <c r="G595" s="18"/>
      <c r="H595" s="2"/>
      <c r="I595" s="2"/>
    </row>
    <row r="596" spans="1:9">
      <c r="A596" s="2"/>
      <c r="B596" s="17"/>
      <c r="C596" s="14"/>
      <c r="D596" s="17"/>
      <c r="E596" s="17"/>
      <c r="F596" s="17"/>
      <c r="G596" s="18"/>
      <c r="H596" s="2"/>
      <c r="I596" s="2"/>
    </row>
    <row r="597" spans="1:9">
      <c r="A597" s="2"/>
      <c r="B597" s="17"/>
      <c r="C597" s="14"/>
      <c r="D597" s="17"/>
      <c r="E597" s="17"/>
      <c r="F597" s="17"/>
      <c r="G597" s="18"/>
      <c r="H597" s="2"/>
      <c r="I597" s="2"/>
    </row>
    <row r="598" spans="1:9">
      <c r="A598" s="2"/>
      <c r="B598" s="17"/>
      <c r="C598" s="14"/>
      <c r="D598" s="17"/>
      <c r="E598" s="17"/>
      <c r="F598" s="17"/>
      <c r="G598" s="18"/>
      <c r="H598" s="2"/>
      <c r="I598" s="2"/>
    </row>
    <row r="599" spans="1:9">
      <c r="A599" s="2"/>
      <c r="B599" s="17"/>
      <c r="C599" s="14"/>
      <c r="D599" s="17"/>
      <c r="E599" s="17"/>
      <c r="F599" s="17"/>
      <c r="G599" s="18"/>
      <c r="H599" s="2"/>
      <c r="I599" s="2"/>
    </row>
    <row r="600" spans="1:9">
      <c r="A600" s="2"/>
      <c r="B600" s="17"/>
      <c r="C600" s="14"/>
      <c r="D600" s="17"/>
      <c r="E600" s="17"/>
      <c r="F600" s="17"/>
      <c r="G600" s="18"/>
      <c r="H600" s="2"/>
      <c r="I600" s="2"/>
    </row>
    <row r="601" spans="1:9">
      <c r="A601" s="2"/>
      <c r="B601" s="17"/>
      <c r="C601" s="14"/>
      <c r="D601" s="17"/>
      <c r="E601" s="17"/>
      <c r="F601" s="17"/>
      <c r="G601" s="18"/>
      <c r="H601" s="2"/>
      <c r="I601" s="2"/>
    </row>
    <row r="602" spans="1:9">
      <c r="A602" s="2"/>
      <c r="B602" s="17"/>
      <c r="C602" s="14"/>
      <c r="D602" s="17"/>
      <c r="E602" s="17"/>
      <c r="F602" s="17"/>
      <c r="G602" s="18"/>
      <c r="H602" s="2"/>
      <c r="I602" s="2"/>
    </row>
    <row r="603" spans="1:9">
      <c r="A603" s="2"/>
      <c r="B603" s="17"/>
      <c r="C603" s="14"/>
      <c r="D603" s="17"/>
      <c r="E603" s="17"/>
      <c r="F603" s="17"/>
      <c r="G603" s="18"/>
      <c r="H603" s="2"/>
      <c r="I603" s="2"/>
    </row>
    <row r="604" spans="1:9">
      <c r="A604" s="2"/>
      <c r="B604" s="17"/>
      <c r="C604" s="14"/>
      <c r="D604" s="17"/>
      <c r="E604" s="17"/>
      <c r="F604" s="17"/>
      <c r="G604" s="18"/>
      <c r="H604" s="2"/>
      <c r="I604" s="2"/>
    </row>
    <row r="605" spans="1:9">
      <c r="A605" s="2"/>
      <c r="B605" s="17"/>
      <c r="C605" s="14"/>
      <c r="D605" s="17"/>
      <c r="E605" s="17"/>
      <c r="F605" s="17"/>
      <c r="G605" s="18"/>
      <c r="H605" s="2"/>
      <c r="I605" s="2"/>
    </row>
    <row r="606" spans="1:9">
      <c r="A606" s="2"/>
      <c r="B606" s="17"/>
      <c r="C606" s="14"/>
      <c r="D606" s="17"/>
      <c r="E606" s="17"/>
      <c r="F606" s="17"/>
      <c r="G606" s="18"/>
      <c r="H606" s="2"/>
      <c r="I606" s="2"/>
    </row>
    <row r="607" spans="1:9">
      <c r="A607" s="2"/>
      <c r="B607" s="17"/>
      <c r="C607" s="14"/>
      <c r="D607" s="17"/>
      <c r="E607" s="17"/>
      <c r="F607" s="17"/>
      <c r="G607" s="18"/>
      <c r="H607" s="2"/>
      <c r="I607" s="2"/>
    </row>
    <row r="608" spans="1:9">
      <c r="A608" s="2"/>
      <c r="B608" s="17"/>
      <c r="C608" s="14"/>
      <c r="D608" s="17"/>
      <c r="E608" s="17"/>
      <c r="F608" s="17"/>
      <c r="G608" s="18"/>
      <c r="H608" s="2"/>
      <c r="I608" s="2"/>
    </row>
    <row r="609" spans="1:9">
      <c r="A609" s="2"/>
      <c r="B609" s="17"/>
      <c r="C609" s="14"/>
      <c r="D609" s="17"/>
      <c r="E609" s="17"/>
      <c r="F609" s="17"/>
      <c r="G609" s="18"/>
      <c r="H609" s="2"/>
      <c r="I609" s="2"/>
    </row>
    <row r="610" spans="1:9">
      <c r="A610" s="2"/>
      <c r="B610" s="17"/>
      <c r="C610" s="14"/>
      <c r="D610" s="17"/>
      <c r="E610" s="17"/>
      <c r="F610" s="17"/>
      <c r="G610" s="18"/>
      <c r="H610" s="2"/>
      <c r="I610" s="2"/>
    </row>
    <row r="611" spans="1:9">
      <c r="A611" s="2"/>
      <c r="B611" s="17"/>
      <c r="C611" s="14"/>
      <c r="D611" s="17"/>
      <c r="E611" s="17"/>
      <c r="F611" s="17"/>
      <c r="G611" s="18"/>
      <c r="H611" s="2"/>
      <c r="I611" s="2"/>
    </row>
    <row r="612" spans="1:9">
      <c r="A612" s="2"/>
      <c r="B612" s="17"/>
      <c r="C612" s="14"/>
      <c r="D612" s="17"/>
      <c r="E612" s="17"/>
      <c r="F612" s="17"/>
      <c r="G612" s="18"/>
      <c r="H612" s="2"/>
      <c r="I612" s="2"/>
    </row>
    <row r="613" spans="1:9">
      <c r="A613" s="2"/>
      <c r="B613" s="17"/>
      <c r="C613" s="14"/>
      <c r="D613" s="17"/>
      <c r="E613" s="17"/>
      <c r="F613" s="17"/>
      <c r="G613" s="18"/>
      <c r="H613" s="2"/>
      <c r="I613" s="2"/>
    </row>
    <row r="614" spans="1:9">
      <c r="A614" s="2"/>
      <c r="B614" s="17"/>
      <c r="C614" s="14"/>
      <c r="D614" s="17"/>
      <c r="E614" s="17"/>
      <c r="F614" s="17"/>
      <c r="G614" s="18"/>
      <c r="H614" s="2"/>
      <c r="I614" s="2"/>
    </row>
    <row r="615" spans="1:9">
      <c r="A615" s="2"/>
      <c r="B615" s="17"/>
      <c r="C615" s="14"/>
      <c r="D615" s="17"/>
      <c r="E615" s="17"/>
      <c r="F615" s="17"/>
      <c r="G615" s="18"/>
      <c r="H615" s="2"/>
      <c r="I615" s="2"/>
    </row>
    <row r="616" spans="1:9">
      <c r="A616" s="2"/>
      <c r="B616" s="17"/>
      <c r="C616" s="14"/>
      <c r="D616" s="17"/>
      <c r="E616" s="17"/>
      <c r="F616" s="17"/>
      <c r="G616" s="18"/>
      <c r="H616" s="2"/>
      <c r="I616" s="2"/>
    </row>
    <row r="617" spans="1:9">
      <c r="A617" s="2"/>
      <c r="B617" s="17"/>
      <c r="C617" s="14"/>
      <c r="D617" s="17"/>
      <c r="E617" s="17"/>
      <c r="F617" s="17"/>
      <c r="G617" s="18"/>
      <c r="H617" s="2"/>
      <c r="I617" s="2"/>
    </row>
    <row r="618" spans="1:9">
      <c r="A618" s="2"/>
      <c r="B618" s="17"/>
      <c r="C618" s="14"/>
      <c r="D618" s="17"/>
      <c r="E618" s="17"/>
      <c r="F618" s="17"/>
      <c r="G618" s="18"/>
      <c r="H618" s="2"/>
      <c r="I618" s="2"/>
    </row>
    <row r="619" spans="1:9">
      <c r="A619" s="2"/>
      <c r="B619" s="17"/>
      <c r="C619" s="14"/>
      <c r="D619" s="17"/>
      <c r="E619" s="17"/>
      <c r="F619" s="17"/>
      <c r="G619" s="18"/>
      <c r="H619" s="2"/>
      <c r="I619" s="2"/>
    </row>
    <row r="620" spans="1:9">
      <c r="A620" s="2"/>
      <c r="B620" s="17"/>
      <c r="C620" s="14"/>
      <c r="D620" s="17"/>
      <c r="E620" s="17"/>
      <c r="F620" s="17"/>
      <c r="G620" s="18"/>
      <c r="H620" s="2"/>
      <c r="I620" s="2"/>
    </row>
    <row r="621" spans="1:9">
      <c r="A621" s="2"/>
      <c r="B621" s="17"/>
      <c r="C621" s="14"/>
      <c r="D621" s="17"/>
      <c r="E621" s="17"/>
      <c r="F621" s="17"/>
      <c r="G621" s="18"/>
      <c r="H621" s="2"/>
      <c r="I621" s="2"/>
    </row>
    <row r="622" spans="1:9">
      <c r="A622" s="2"/>
      <c r="B622" s="17"/>
      <c r="C622" s="14"/>
      <c r="D622" s="17"/>
      <c r="E622" s="17"/>
      <c r="F622" s="17"/>
      <c r="G622" s="18"/>
      <c r="H622" s="2"/>
      <c r="I622" s="2"/>
    </row>
    <row r="623" spans="1:9">
      <c r="A623" s="2"/>
      <c r="B623" s="17"/>
      <c r="C623" s="14"/>
      <c r="D623" s="17"/>
      <c r="E623" s="17"/>
      <c r="F623" s="17"/>
      <c r="G623" s="18"/>
      <c r="H623" s="2"/>
      <c r="I623" s="2"/>
    </row>
    <row r="624" spans="1:9">
      <c r="A624" s="2"/>
      <c r="B624" s="17"/>
      <c r="C624" s="14"/>
      <c r="D624" s="17"/>
      <c r="E624" s="17"/>
      <c r="F624" s="17"/>
      <c r="G624" s="18"/>
      <c r="H624" s="2"/>
      <c r="I624" s="2"/>
    </row>
    <row r="625" spans="1:9">
      <c r="A625" s="2"/>
      <c r="B625" s="17"/>
      <c r="C625" s="14"/>
      <c r="D625" s="17"/>
      <c r="E625" s="17"/>
      <c r="F625" s="17"/>
      <c r="G625" s="18"/>
      <c r="H625" s="2"/>
      <c r="I625" s="2"/>
    </row>
    <row r="626" spans="1:9">
      <c r="A626" s="2"/>
      <c r="B626" s="17"/>
      <c r="C626" s="14"/>
      <c r="D626" s="17"/>
      <c r="E626" s="17"/>
      <c r="F626" s="17"/>
      <c r="G626" s="18"/>
      <c r="H626" s="2"/>
      <c r="I626" s="2"/>
    </row>
    <row r="627" spans="1:9">
      <c r="A627" s="2"/>
      <c r="B627" s="17"/>
      <c r="C627" s="14"/>
      <c r="D627" s="17"/>
      <c r="E627" s="17"/>
      <c r="F627" s="17"/>
      <c r="G627" s="18"/>
      <c r="H627" s="2"/>
      <c r="I627" s="2"/>
    </row>
    <row r="628" spans="1:9">
      <c r="A628" s="2"/>
      <c r="B628" s="17"/>
      <c r="C628" s="14"/>
      <c r="D628" s="17"/>
      <c r="E628" s="17"/>
      <c r="F628" s="17"/>
      <c r="G628" s="18"/>
      <c r="H628" s="2"/>
      <c r="I628" s="2"/>
    </row>
    <row r="629" spans="1:9">
      <c r="A629" s="2"/>
      <c r="B629" s="17"/>
      <c r="C629" s="14"/>
      <c r="D629" s="17"/>
      <c r="E629" s="17"/>
      <c r="F629" s="17"/>
      <c r="G629" s="18"/>
      <c r="H629" s="2"/>
      <c r="I629" s="2"/>
    </row>
    <row r="630" spans="1:9">
      <c r="A630" s="2"/>
      <c r="B630" s="17"/>
      <c r="C630" s="14"/>
      <c r="D630" s="17"/>
      <c r="E630" s="17"/>
      <c r="F630" s="17"/>
      <c r="G630" s="18"/>
      <c r="H630" s="2"/>
      <c r="I630" s="2"/>
    </row>
    <row r="631" spans="1:9">
      <c r="A631" s="2"/>
      <c r="B631" s="17"/>
      <c r="C631" s="14"/>
      <c r="D631" s="17"/>
      <c r="E631" s="17"/>
      <c r="F631" s="17"/>
      <c r="G631" s="18"/>
      <c r="H631" s="2"/>
      <c r="I631" s="2"/>
    </row>
    <row r="632" spans="1:9">
      <c r="A632" s="2"/>
      <c r="B632" s="17"/>
      <c r="C632" s="14"/>
      <c r="D632" s="17"/>
      <c r="E632" s="17"/>
      <c r="F632" s="17"/>
      <c r="G632" s="18"/>
      <c r="H632" s="2"/>
      <c r="I632" s="2"/>
    </row>
    <row r="633" spans="1:9">
      <c r="A633" s="2"/>
      <c r="B633" s="17"/>
      <c r="C633" s="14"/>
      <c r="D633" s="17"/>
      <c r="E633" s="17"/>
      <c r="F633" s="17"/>
      <c r="G633" s="18"/>
      <c r="H633" s="2"/>
      <c r="I633" s="2"/>
    </row>
    <row r="634" spans="1:9">
      <c r="A634" s="2"/>
      <c r="B634" s="17"/>
      <c r="C634" s="14"/>
      <c r="D634" s="17"/>
      <c r="E634" s="17"/>
      <c r="F634" s="17"/>
      <c r="G634" s="18"/>
      <c r="H634" s="2"/>
      <c r="I634" s="2"/>
    </row>
    <row r="635" spans="1:9">
      <c r="A635" s="2"/>
      <c r="B635" s="17"/>
      <c r="C635" s="14"/>
      <c r="D635" s="17"/>
      <c r="E635" s="17"/>
      <c r="F635" s="17"/>
      <c r="G635" s="18"/>
      <c r="H635" s="2"/>
      <c r="I635" s="2"/>
    </row>
    <row r="636" spans="1:9">
      <c r="A636" s="2"/>
      <c r="B636" s="17"/>
      <c r="C636" s="14"/>
      <c r="D636" s="17"/>
      <c r="E636" s="17"/>
      <c r="F636" s="17"/>
      <c r="G636" s="18"/>
      <c r="H636" s="2"/>
      <c r="I636" s="2"/>
    </row>
    <row r="637" spans="1:9">
      <c r="A637" s="2"/>
      <c r="B637" s="17"/>
      <c r="C637" s="14"/>
      <c r="D637" s="17"/>
      <c r="E637" s="17"/>
      <c r="F637" s="17"/>
      <c r="G637" s="18"/>
      <c r="H637" s="2"/>
      <c r="I637" s="2"/>
    </row>
    <row r="638" spans="1:9">
      <c r="A638" s="2"/>
      <c r="B638" s="17"/>
      <c r="C638" s="14"/>
      <c r="D638" s="17"/>
      <c r="E638" s="17"/>
      <c r="F638" s="17"/>
      <c r="G638" s="18"/>
      <c r="H638" s="2"/>
      <c r="I638" s="2"/>
    </row>
    <row r="639" spans="1:9">
      <c r="A639" s="2"/>
      <c r="B639" s="17"/>
      <c r="C639" s="14"/>
      <c r="D639" s="17"/>
      <c r="E639" s="17"/>
      <c r="F639" s="17"/>
      <c r="G639" s="18"/>
      <c r="H639" s="2"/>
      <c r="I639" s="2"/>
    </row>
    <row r="640" spans="1:9">
      <c r="A640" s="2"/>
      <c r="B640" s="17"/>
      <c r="C640" s="14"/>
      <c r="D640" s="17"/>
      <c r="E640" s="17"/>
      <c r="F640" s="17"/>
      <c r="G640" s="18"/>
      <c r="H640" s="2"/>
      <c r="I640" s="2"/>
    </row>
    <row r="641" spans="1:9">
      <c r="A641" s="2"/>
      <c r="B641" s="17"/>
      <c r="C641" s="14"/>
      <c r="D641" s="17"/>
      <c r="E641" s="17"/>
      <c r="F641" s="17"/>
      <c r="G641" s="18"/>
      <c r="H641" s="2"/>
      <c r="I641" s="2"/>
    </row>
    <row r="642" spans="1:9">
      <c r="A642" s="2"/>
      <c r="B642" s="17"/>
      <c r="C642" s="14"/>
      <c r="D642" s="17"/>
      <c r="E642" s="17"/>
      <c r="F642" s="17"/>
      <c r="G642" s="18"/>
      <c r="H642" s="2"/>
      <c r="I642" s="2"/>
    </row>
    <row r="643" spans="1:9">
      <c r="A643" s="2"/>
      <c r="B643" s="17"/>
      <c r="C643" s="14"/>
      <c r="D643" s="17"/>
      <c r="E643" s="17"/>
      <c r="F643" s="17"/>
      <c r="G643" s="18"/>
      <c r="H643" s="2"/>
      <c r="I643" s="2"/>
    </row>
    <row r="644" spans="1:9">
      <c r="A644" s="2"/>
      <c r="B644" s="17"/>
      <c r="C644" s="14"/>
      <c r="D644" s="17"/>
      <c r="E644" s="17"/>
      <c r="F644" s="17"/>
      <c r="G644" s="18"/>
      <c r="H644" s="2"/>
      <c r="I644" s="2"/>
    </row>
    <row r="645" spans="1:9">
      <c r="A645" s="2"/>
      <c r="B645" s="17"/>
      <c r="C645" s="14"/>
      <c r="D645" s="17"/>
      <c r="E645" s="17"/>
      <c r="F645" s="17"/>
      <c r="G645" s="18"/>
      <c r="H645" s="2"/>
      <c r="I645" s="2"/>
    </row>
    <row r="646" spans="1:9">
      <c r="A646" s="2"/>
      <c r="B646" s="17"/>
      <c r="C646" s="14"/>
      <c r="D646" s="17"/>
      <c r="E646" s="17"/>
      <c r="F646" s="17"/>
      <c r="G646" s="18"/>
      <c r="H646" s="2"/>
      <c r="I646" s="2"/>
    </row>
    <row r="647" spans="1:9">
      <c r="A647" s="2"/>
      <c r="B647" s="17"/>
      <c r="C647" s="14"/>
      <c r="D647" s="17"/>
      <c r="E647" s="17"/>
      <c r="F647" s="17"/>
      <c r="G647" s="18"/>
      <c r="H647" s="2"/>
      <c r="I647" s="2"/>
    </row>
    <row r="648" spans="1:9">
      <c r="A648" s="2"/>
      <c r="B648" s="17"/>
      <c r="C648" s="14"/>
      <c r="D648" s="17"/>
      <c r="E648" s="17"/>
      <c r="F648" s="17"/>
      <c r="G648" s="18"/>
      <c r="H648" s="2"/>
      <c r="I648" s="2"/>
    </row>
    <row r="649" spans="1:9">
      <c r="A649" s="2"/>
      <c r="B649" s="17"/>
      <c r="C649" s="14"/>
      <c r="D649" s="17"/>
      <c r="E649" s="17"/>
      <c r="F649" s="17"/>
      <c r="G649" s="18"/>
      <c r="H649" s="2"/>
      <c r="I649" s="2"/>
    </row>
    <row r="650" spans="1:9">
      <c r="A650" s="2"/>
      <c r="B650" s="17"/>
      <c r="C650" s="14"/>
      <c r="D650" s="17"/>
      <c r="E650" s="17"/>
      <c r="F650" s="17"/>
      <c r="G650" s="18"/>
      <c r="H650" s="2"/>
      <c r="I650" s="2"/>
    </row>
    <row r="651" spans="1:9">
      <c r="A651" s="2"/>
      <c r="B651" s="17"/>
      <c r="C651" s="14"/>
      <c r="D651" s="17"/>
      <c r="E651" s="17"/>
      <c r="F651" s="17"/>
      <c r="G651" s="18"/>
      <c r="H651" s="2"/>
      <c r="I651" s="2"/>
    </row>
    <row r="652" spans="1:9">
      <c r="A652" s="2"/>
      <c r="B652" s="17"/>
      <c r="C652" s="14"/>
      <c r="D652" s="17"/>
      <c r="E652" s="17"/>
      <c r="F652" s="17"/>
      <c r="G652" s="18"/>
      <c r="H652" s="2"/>
      <c r="I652" s="2"/>
    </row>
    <row r="653" spans="1:9">
      <c r="A653" s="2"/>
      <c r="B653" s="17"/>
      <c r="C653" s="14"/>
      <c r="D653" s="17"/>
      <c r="E653" s="17"/>
      <c r="F653" s="17"/>
      <c r="G653" s="18"/>
      <c r="H653" s="2"/>
      <c r="I653" s="2"/>
    </row>
    <row r="654" spans="1:9">
      <c r="A654" s="2"/>
      <c r="B654" s="17"/>
      <c r="C654" s="14"/>
      <c r="D654" s="17"/>
      <c r="E654" s="17"/>
      <c r="F654" s="17"/>
      <c r="G654" s="18"/>
      <c r="H654" s="2"/>
      <c r="I654" s="2"/>
    </row>
    <row r="655" spans="1:9">
      <c r="A655" s="2"/>
      <c r="B655" s="17"/>
      <c r="C655" s="14"/>
      <c r="D655" s="17"/>
      <c r="E655" s="17"/>
      <c r="F655" s="17"/>
      <c r="G655" s="18"/>
      <c r="H655" s="2"/>
      <c r="I655" s="2"/>
    </row>
    <row r="656" spans="1:9">
      <c r="A656" s="2"/>
      <c r="B656" s="17"/>
      <c r="C656" s="14"/>
      <c r="D656" s="17"/>
      <c r="E656" s="17"/>
      <c r="F656" s="17"/>
      <c r="G656" s="18"/>
      <c r="H656" s="2"/>
      <c r="I656" s="2"/>
    </row>
    <row r="657" spans="1:9">
      <c r="A657" s="2"/>
      <c r="B657" s="17"/>
      <c r="C657" s="14"/>
      <c r="D657" s="17"/>
      <c r="E657" s="17"/>
      <c r="F657" s="17"/>
      <c r="G657" s="18"/>
      <c r="H657" s="2"/>
      <c r="I657" s="2"/>
    </row>
    <row r="658" spans="1:9">
      <c r="A658" s="2"/>
      <c r="B658" s="17"/>
      <c r="C658" s="14"/>
      <c r="D658" s="17"/>
      <c r="E658" s="17"/>
      <c r="F658" s="17"/>
      <c r="G658" s="18"/>
      <c r="H658" s="2"/>
      <c r="I658" s="2"/>
    </row>
    <row r="659" spans="1:9">
      <c r="A659" s="2"/>
      <c r="B659" s="17"/>
      <c r="C659" s="14"/>
      <c r="D659" s="17"/>
      <c r="E659" s="17"/>
      <c r="F659" s="17"/>
      <c r="G659" s="18"/>
      <c r="H659" s="2"/>
      <c r="I659" s="2"/>
    </row>
    <row r="660" spans="1:9">
      <c r="A660" s="2"/>
      <c r="B660" s="17"/>
      <c r="C660" s="14"/>
      <c r="D660" s="17"/>
      <c r="E660" s="17"/>
      <c r="F660" s="17"/>
      <c r="G660" s="18"/>
      <c r="H660" s="2"/>
      <c r="I660" s="2"/>
    </row>
    <row r="661" spans="1:9">
      <c r="A661" s="2"/>
      <c r="B661" s="17"/>
      <c r="C661" s="14"/>
      <c r="D661" s="17"/>
      <c r="E661" s="17"/>
      <c r="F661" s="17"/>
      <c r="G661" s="18"/>
      <c r="H661" s="2"/>
      <c r="I661" s="2"/>
    </row>
    <row r="662" spans="1:9">
      <c r="A662" s="2"/>
      <c r="B662" s="17"/>
      <c r="C662" s="14"/>
      <c r="D662" s="17"/>
      <c r="E662" s="17"/>
      <c r="F662" s="17"/>
      <c r="G662" s="18"/>
      <c r="H662" s="2"/>
      <c r="I662" s="2"/>
    </row>
    <row r="663" spans="1:9">
      <c r="A663" s="2"/>
      <c r="B663" s="17"/>
      <c r="C663" s="14"/>
      <c r="D663" s="17"/>
      <c r="E663" s="17"/>
      <c r="F663" s="17"/>
      <c r="G663" s="18"/>
      <c r="H663" s="2"/>
      <c r="I663" s="2"/>
    </row>
    <row r="664" spans="1:9">
      <c r="A664" s="2"/>
      <c r="B664" s="17"/>
      <c r="C664" s="14"/>
      <c r="D664" s="17"/>
      <c r="E664" s="17"/>
      <c r="F664" s="17"/>
      <c r="G664" s="18"/>
      <c r="H664" s="2"/>
      <c r="I664" s="2"/>
    </row>
    <row r="665" spans="1:9">
      <c r="A665" s="2"/>
      <c r="B665" s="17"/>
      <c r="C665" s="14"/>
      <c r="D665" s="17"/>
      <c r="E665" s="17"/>
      <c r="F665" s="17"/>
      <c r="G665" s="18"/>
      <c r="H665" s="2"/>
      <c r="I665" s="2"/>
    </row>
    <row r="666" spans="1:9">
      <c r="A666" s="2"/>
      <c r="B666" s="17"/>
      <c r="C666" s="14"/>
      <c r="D666" s="17"/>
      <c r="E666" s="17"/>
      <c r="F666" s="17"/>
      <c r="G666" s="18"/>
      <c r="H666" s="2"/>
      <c r="I666" s="2"/>
    </row>
    <row r="667" spans="1:9">
      <c r="A667" s="2"/>
      <c r="B667" s="17"/>
      <c r="C667" s="14"/>
      <c r="D667" s="17"/>
      <c r="E667" s="17"/>
      <c r="F667" s="17"/>
      <c r="G667" s="18"/>
      <c r="H667" s="2"/>
      <c r="I667" s="2"/>
    </row>
    <row r="668" spans="1:9">
      <c r="A668" s="2"/>
      <c r="B668" s="17"/>
      <c r="C668" s="14"/>
      <c r="D668" s="17"/>
      <c r="E668" s="17"/>
      <c r="F668" s="17"/>
      <c r="G668" s="18"/>
      <c r="H668" s="2"/>
      <c r="I668" s="2"/>
    </row>
    <row r="669" spans="1:9">
      <c r="A669" s="2"/>
      <c r="B669" s="17"/>
      <c r="C669" s="14"/>
      <c r="D669" s="17"/>
      <c r="E669" s="17"/>
      <c r="F669" s="17"/>
      <c r="G669" s="18"/>
      <c r="H669" s="2"/>
      <c r="I669" s="2"/>
    </row>
    <row r="670" spans="1:9">
      <c r="A670" s="2"/>
      <c r="B670" s="17"/>
      <c r="C670" s="14"/>
      <c r="D670" s="17"/>
      <c r="E670" s="17"/>
      <c r="F670" s="17"/>
      <c r="G670" s="18"/>
      <c r="H670" s="2"/>
      <c r="I670" s="2"/>
    </row>
    <row r="671" spans="1:9">
      <c r="A671" s="2"/>
      <c r="B671" s="17"/>
      <c r="C671" s="14"/>
      <c r="D671" s="17"/>
      <c r="E671" s="17"/>
      <c r="F671" s="17"/>
      <c r="G671" s="18"/>
      <c r="H671" s="2"/>
      <c r="I671" s="2"/>
    </row>
    <row r="672" spans="1:9">
      <c r="A672" s="2"/>
      <c r="B672" s="17"/>
      <c r="C672" s="14"/>
      <c r="D672" s="17"/>
      <c r="E672" s="17"/>
      <c r="F672" s="17"/>
      <c r="G672" s="18"/>
      <c r="H672" s="2"/>
      <c r="I672" s="2"/>
    </row>
    <row r="673" spans="1:9">
      <c r="A673" s="2"/>
      <c r="B673" s="17"/>
      <c r="C673" s="14"/>
      <c r="D673" s="17"/>
      <c r="E673" s="17"/>
      <c r="F673" s="17"/>
      <c r="G673" s="18"/>
      <c r="H673" s="2"/>
      <c r="I673" s="2"/>
    </row>
    <row r="674" spans="1:9">
      <c r="A674" s="2"/>
      <c r="B674" s="17"/>
      <c r="C674" s="14"/>
      <c r="D674" s="17"/>
      <c r="E674" s="17"/>
      <c r="F674" s="17"/>
      <c r="G674" s="18"/>
      <c r="H674" s="2"/>
      <c r="I674" s="2"/>
    </row>
    <row r="675" spans="1:9">
      <c r="A675" s="2"/>
      <c r="B675" s="17"/>
      <c r="C675" s="14"/>
      <c r="D675" s="17"/>
      <c r="E675" s="17"/>
      <c r="F675" s="17"/>
      <c r="G675" s="18"/>
      <c r="H675" s="2"/>
      <c r="I675" s="2"/>
    </row>
    <row r="676" spans="1:9">
      <c r="A676" s="2"/>
      <c r="B676" s="17"/>
      <c r="C676" s="14"/>
      <c r="D676" s="17"/>
      <c r="E676" s="17"/>
      <c r="F676" s="17"/>
      <c r="G676" s="18"/>
      <c r="H676" s="2"/>
      <c r="I676" s="2"/>
    </row>
    <row r="677" spans="1:9">
      <c r="A677" s="2"/>
      <c r="B677" s="17"/>
      <c r="C677" s="14"/>
      <c r="D677" s="17"/>
      <c r="E677" s="17"/>
      <c r="F677" s="17"/>
      <c r="G677" s="18"/>
      <c r="H677" s="2"/>
      <c r="I677" s="2"/>
    </row>
    <row r="678" spans="1:9">
      <c r="A678" s="2"/>
      <c r="B678" s="17"/>
      <c r="C678" s="14"/>
      <c r="D678" s="17"/>
      <c r="E678" s="17"/>
      <c r="F678" s="17"/>
      <c r="G678" s="18"/>
      <c r="H678" s="2"/>
      <c r="I678" s="2"/>
    </row>
    <row r="679" spans="1:9">
      <c r="A679" s="2"/>
      <c r="B679" s="17"/>
      <c r="C679" s="14"/>
      <c r="D679" s="17"/>
      <c r="E679" s="17"/>
      <c r="F679" s="17"/>
      <c r="G679" s="18"/>
      <c r="H679" s="2"/>
      <c r="I679" s="2"/>
    </row>
    <row r="680" spans="1:9">
      <c r="A680" s="2"/>
      <c r="B680" s="17"/>
      <c r="C680" s="14"/>
      <c r="D680" s="17"/>
      <c r="E680" s="17"/>
      <c r="F680" s="17"/>
      <c r="G680" s="18"/>
      <c r="H680" s="2"/>
      <c r="I680" s="2"/>
    </row>
    <row r="681" spans="1:9">
      <c r="A681" s="2"/>
      <c r="B681" s="17"/>
      <c r="C681" s="14"/>
      <c r="D681" s="17"/>
      <c r="E681" s="17"/>
      <c r="F681" s="17"/>
      <c r="G681" s="18"/>
      <c r="H681" s="2"/>
      <c r="I681" s="2"/>
    </row>
    <row r="682" spans="1:9">
      <c r="A682" s="2"/>
      <c r="B682" s="17"/>
      <c r="C682" s="14"/>
      <c r="D682" s="17"/>
      <c r="E682" s="17"/>
      <c r="F682" s="17"/>
      <c r="G682" s="18"/>
      <c r="H682" s="2"/>
      <c r="I682" s="2"/>
    </row>
    <row r="683" spans="1:9">
      <c r="A683" s="2"/>
      <c r="B683" s="17"/>
      <c r="C683" s="14"/>
      <c r="D683" s="17"/>
      <c r="E683" s="17"/>
      <c r="F683" s="17"/>
      <c r="G683" s="18"/>
      <c r="H683" s="2"/>
      <c r="I683" s="2"/>
    </row>
    <row r="684" spans="1:9">
      <c r="A684" s="2"/>
      <c r="B684" s="17"/>
      <c r="C684" s="14"/>
      <c r="D684" s="17"/>
      <c r="E684" s="17"/>
      <c r="F684" s="17"/>
      <c r="G684" s="18"/>
      <c r="H684" s="2"/>
      <c r="I684" s="2"/>
    </row>
    <row r="685" spans="1:9">
      <c r="A685" s="2"/>
      <c r="B685" s="17"/>
      <c r="C685" s="14"/>
      <c r="D685" s="17"/>
      <c r="E685" s="17"/>
      <c r="F685" s="17"/>
      <c r="G685" s="18"/>
      <c r="H685" s="2"/>
      <c r="I685" s="2"/>
    </row>
    <row r="686" spans="1:9">
      <c r="A686" s="2"/>
      <c r="B686" s="17"/>
      <c r="C686" s="14"/>
      <c r="D686" s="17"/>
      <c r="E686" s="17"/>
      <c r="F686" s="17"/>
      <c r="G686" s="18"/>
      <c r="H686" s="2"/>
      <c r="I686" s="2"/>
    </row>
    <row r="687" spans="1:9">
      <c r="A687" s="2"/>
      <c r="B687" s="17"/>
      <c r="C687" s="14"/>
      <c r="D687" s="17"/>
      <c r="E687" s="17"/>
      <c r="F687" s="17"/>
      <c r="G687" s="18"/>
      <c r="H687" s="2"/>
      <c r="I687" s="2"/>
    </row>
    <row r="688" spans="1:9">
      <c r="A688" s="2"/>
      <c r="B688" s="17"/>
      <c r="C688" s="14"/>
      <c r="D688" s="17"/>
      <c r="E688" s="17"/>
      <c r="F688" s="17"/>
      <c r="G688" s="18"/>
      <c r="H688" s="2"/>
      <c r="I688" s="2"/>
    </row>
    <row r="689" spans="1:9">
      <c r="A689" s="2"/>
      <c r="B689" s="17"/>
      <c r="C689" s="14"/>
      <c r="D689" s="17"/>
      <c r="E689" s="17"/>
      <c r="F689" s="17"/>
      <c r="G689" s="18"/>
      <c r="H689" s="2"/>
      <c r="I689" s="2"/>
    </row>
    <row r="690" spans="1:9">
      <c r="A690" s="2"/>
      <c r="B690" s="17"/>
      <c r="C690" s="14"/>
      <c r="D690" s="17"/>
      <c r="E690" s="17"/>
      <c r="F690" s="17"/>
      <c r="G690" s="18"/>
      <c r="H690" s="2"/>
      <c r="I690" s="2"/>
    </row>
    <row r="691" spans="1:9">
      <c r="A691" s="2"/>
      <c r="B691" s="17"/>
      <c r="C691" s="14"/>
      <c r="D691" s="17"/>
      <c r="E691" s="17"/>
      <c r="F691" s="17"/>
      <c r="G691" s="18"/>
      <c r="H691" s="2"/>
      <c r="I691" s="2"/>
    </row>
    <row r="692" spans="1:9">
      <c r="A692" s="2"/>
      <c r="B692" s="17"/>
      <c r="C692" s="14"/>
      <c r="D692" s="17"/>
      <c r="E692" s="17"/>
      <c r="F692" s="17"/>
      <c r="G692" s="18"/>
      <c r="H692" s="2"/>
      <c r="I692" s="2"/>
    </row>
    <row r="693" spans="1:9">
      <c r="A693" s="2"/>
      <c r="B693" s="17"/>
      <c r="C693" s="14"/>
      <c r="D693" s="17"/>
      <c r="E693" s="17"/>
      <c r="F693" s="17"/>
      <c r="G693" s="18"/>
      <c r="H693" s="2"/>
      <c r="I693" s="2"/>
    </row>
    <row r="694" spans="1:9">
      <c r="A694" s="2"/>
      <c r="B694" s="17"/>
      <c r="C694" s="14"/>
      <c r="D694" s="17"/>
      <c r="E694" s="17"/>
      <c r="F694" s="17"/>
      <c r="G694" s="18"/>
      <c r="H694" s="2"/>
      <c r="I694" s="2"/>
    </row>
    <row r="695" spans="1:9">
      <c r="A695" s="2"/>
      <c r="B695" s="17"/>
      <c r="C695" s="14"/>
      <c r="D695" s="17"/>
      <c r="E695" s="17"/>
      <c r="F695" s="17"/>
      <c r="G695" s="18"/>
      <c r="H695" s="2"/>
      <c r="I695" s="2"/>
    </row>
    <row r="696" spans="1:9">
      <c r="A696" s="2"/>
      <c r="B696" s="17"/>
      <c r="C696" s="14"/>
      <c r="D696" s="17"/>
      <c r="E696" s="17"/>
      <c r="F696" s="17"/>
      <c r="G696" s="18"/>
      <c r="H696" s="2"/>
      <c r="I696" s="2"/>
    </row>
    <row r="697" spans="1:9">
      <c r="A697" s="2"/>
      <c r="B697" s="17"/>
      <c r="C697" s="14"/>
      <c r="D697" s="17"/>
      <c r="E697" s="17"/>
      <c r="F697" s="17"/>
      <c r="G697" s="18"/>
      <c r="H697" s="2"/>
      <c r="I697" s="2"/>
    </row>
    <row r="698" spans="1:9">
      <c r="A698" s="2"/>
      <c r="B698" s="17"/>
      <c r="C698" s="14"/>
      <c r="D698" s="17"/>
      <c r="E698" s="17"/>
      <c r="F698" s="17"/>
      <c r="G698" s="18"/>
      <c r="H698" s="2"/>
      <c r="I698" s="2"/>
    </row>
    <row r="699" spans="1:9">
      <c r="A699" s="2"/>
      <c r="B699" s="17"/>
      <c r="C699" s="14"/>
      <c r="D699" s="17"/>
      <c r="E699" s="17"/>
      <c r="F699" s="17"/>
      <c r="G699" s="18"/>
      <c r="H699" s="2"/>
      <c r="I699" s="2"/>
    </row>
    <row r="700" spans="1:9">
      <c r="A700" s="2"/>
      <c r="B700" s="17"/>
      <c r="C700" s="14"/>
      <c r="D700" s="17"/>
      <c r="E700" s="17"/>
      <c r="F700" s="17"/>
      <c r="G700" s="18"/>
      <c r="H700" s="2"/>
      <c r="I700" s="2"/>
    </row>
    <row r="701" spans="1:9">
      <c r="A701" s="2"/>
      <c r="B701" s="17"/>
      <c r="C701" s="14"/>
      <c r="D701" s="17"/>
      <c r="E701" s="17"/>
      <c r="F701" s="17"/>
      <c r="G701" s="18"/>
      <c r="H701" s="2"/>
      <c r="I701" s="2"/>
    </row>
    <row r="702" spans="1:9">
      <c r="A702" s="2"/>
      <c r="B702" s="17"/>
      <c r="C702" s="14"/>
      <c r="D702" s="17"/>
      <c r="E702" s="17"/>
      <c r="F702" s="17"/>
      <c r="G702" s="18"/>
      <c r="H702" s="2"/>
      <c r="I702" s="2"/>
    </row>
    <row r="703" spans="1:9">
      <c r="A703" s="2"/>
      <c r="B703" s="17"/>
      <c r="C703" s="14"/>
      <c r="D703" s="17"/>
      <c r="E703" s="17"/>
      <c r="F703" s="17"/>
      <c r="G703" s="18"/>
      <c r="H703" s="2"/>
      <c r="I703" s="2"/>
    </row>
    <row r="704" spans="1:9">
      <c r="A704" s="2"/>
      <c r="B704" s="17"/>
      <c r="C704" s="14"/>
      <c r="D704" s="17"/>
      <c r="E704" s="17"/>
      <c r="F704" s="17"/>
      <c r="G704" s="18"/>
      <c r="H704" s="2"/>
      <c r="I704" s="2"/>
    </row>
    <row r="705" spans="1:9">
      <c r="A705" s="2"/>
      <c r="B705" s="17"/>
      <c r="C705" s="14"/>
      <c r="D705" s="17"/>
      <c r="E705" s="17"/>
      <c r="F705" s="17"/>
      <c r="G705" s="18"/>
      <c r="H705" s="2"/>
      <c r="I705" s="2"/>
    </row>
    <row r="706" spans="1:9">
      <c r="A706" s="2"/>
      <c r="B706" s="17"/>
      <c r="C706" s="14"/>
      <c r="D706" s="17"/>
      <c r="E706" s="17"/>
      <c r="F706" s="17"/>
      <c r="G706" s="18"/>
      <c r="H706" s="2"/>
      <c r="I706" s="2"/>
    </row>
    <row r="707" spans="1:9">
      <c r="A707" s="2"/>
      <c r="B707" s="17"/>
      <c r="C707" s="14"/>
      <c r="D707" s="17"/>
      <c r="E707" s="17"/>
      <c r="F707" s="17"/>
      <c r="G707" s="18"/>
      <c r="H707" s="2"/>
      <c r="I707" s="2"/>
    </row>
    <row r="708" spans="1:9">
      <c r="A708" s="2"/>
      <c r="B708" s="17"/>
      <c r="C708" s="14"/>
      <c r="D708" s="17"/>
      <c r="E708" s="17"/>
      <c r="F708" s="17"/>
      <c r="G708" s="18"/>
      <c r="H708" s="2"/>
      <c r="I708" s="2"/>
    </row>
    <row r="709" spans="1:9">
      <c r="A709" s="2"/>
      <c r="B709" s="17"/>
      <c r="C709" s="14"/>
      <c r="D709" s="17"/>
      <c r="E709" s="17"/>
      <c r="F709" s="17"/>
      <c r="G709" s="18"/>
      <c r="H709" s="2"/>
      <c r="I709" s="2"/>
    </row>
    <row r="710" spans="1:9">
      <c r="A710" s="2"/>
      <c r="B710" s="17"/>
      <c r="C710" s="14"/>
      <c r="D710" s="17"/>
      <c r="E710" s="17"/>
      <c r="F710" s="17"/>
      <c r="G710" s="18"/>
      <c r="H710" s="2"/>
      <c r="I710" s="2"/>
    </row>
    <row r="711" spans="1:9">
      <c r="A711" s="2"/>
      <c r="B711" s="17"/>
      <c r="C711" s="14"/>
      <c r="D711" s="17"/>
      <c r="E711" s="17"/>
      <c r="F711" s="17"/>
      <c r="G711" s="18"/>
      <c r="H711" s="2"/>
      <c r="I711" s="2"/>
    </row>
    <row r="712" spans="1:9">
      <c r="A712" s="2"/>
      <c r="B712" s="17"/>
      <c r="C712" s="14"/>
      <c r="D712" s="17"/>
      <c r="E712" s="17"/>
      <c r="F712" s="17"/>
      <c r="G712" s="18"/>
      <c r="H712" s="2"/>
      <c r="I712" s="2"/>
    </row>
    <row r="713" spans="1:9">
      <c r="A713" s="2"/>
      <c r="B713" s="17"/>
      <c r="C713" s="14"/>
      <c r="D713" s="17"/>
      <c r="E713" s="17"/>
      <c r="F713" s="17"/>
      <c r="G713" s="18"/>
      <c r="H713" s="2"/>
      <c r="I713" s="2"/>
    </row>
    <row r="714" spans="1:9">
      <c r="A714" s="2"/>
      <c r="B714" s="17"/>
      <c r="C714" s="14"/>
      <c r="D714" s="17"/>
      <c r="E714" s="17"/>
      <c r="F714" s="17"/>
      <c r="G714" s="18"/>
      <c r="H714" s="2"/>
      <c r="I714" s="2"/>
    </row>
    <row r="715" spans="1:9">
      <c r="A715" s="2"/>
      <c r="B715" s="17"/>
      <c r="C715" s="14"/>
      <c r="D715" s="17"/>
      <c r="E715" s="17"/>
      <c r="F715" s="17"/>
      <c r="G715" s="18"/>
      <c r="H715" s="2"/>
      <c r="I715" s="2"/>
    </row>
    <row r="716" spans="1:9">
      <c r="A716" s="2"/>
      <c r="B716" s="17"/>
      <c r="C716" s="14"/>
      <c r="D716" s="17"/>
      <c r="E716" s="17"/>
      <c r="F716" s="17"/>
      <c r="G716" s="18"/>
      <c r="H716" s="2"/>
      <c r="I716" s="2"/>
    </row>
    <row r="717" spans="1:9">
      <c r="A717" s="2"/>
      <c r="B717" s="17"/>
      <c r="C717" s="14"/>
      <c r="D717" s="17"/>
      <c r="E717" s="17"/>
      <c r="F717" s="17"/>
      <c r="G717" s="18"/>
      <c r="H717" s="2"/>
      <c r="I717" s="2"/>
    </row>
    <row r="718" spans="1:9">
      <c r="A718" s="2"/>
      <c r="B718" s="17"/>
      <c r="C718" s="14"/>
      <c r="D718" s="17"/>
      <c r="E718" s="17"/>
      <c r="F718" s="17"/>
      <c r="G718" s="18"/>
      <c r="H718" s="2"/>
      <c r="I718" s="2"/>
    </row>
    <row r="719" spans="1:9">
      <c r="A719" s="2"/>
      <c r="B719" s="17"/>
      <c r="C719" s="14"/>
      <c r="D719" s="17"/>
      <c r="E719" s="17"/>
      <c r="F719" s="17"/>
      <c r="G719" s="18"/>
      <c r="H719" s="2"/>
      <c r="I719" s="2"/>
    </row>
    <row r="720" spans="1:9">
      <c r="A720" s="2"/>
      <c r="B720" s="17"/>
      <c r="C720" s="14"/>
      <c r="D720" s="17"/>
      <c r="E720" s="17"/>
      <c r="F720" s="17"/>
      <c r="G720" s="18"/>
      <c r="H720" s="2"/>
      <c r="I720" s="2"/>
    </row>
    <row r="721" spans="1:9">
      <c r="A721" s="2"/>
      <c r="B721" s="17"/>
      <c r="C721" s="14"/>
      <c r="D721" s="17"/>
      <c r="E721" s="17"/>
      <c r="F721" s="17"/>
      <c r="G721" s="18"/>
      <c r="H721" s="2"/>
      <c r="I721" s="2"/>
    </row>
    <row r="722" spans="1:9">
      <c r="A722" s="2"/>
      <c r="B722" s="17"/>
      <c r="C722" s="14"/>
      <c r="D722" s="17"/>
      <c r="E722" s="17"/>
      <c r="F722" s="17"/>
      <c r="G722" s="18"/>
      <c r="H722" s="2"/>
      <c r="I722" s="2"/>
    </row>
    <row r="723" spans="1:9">
      <c r="A723" s="2"/>
      <c r="B723" s="17"/>
      <c r="C723" s="14"/>
      <c r="D723" s="17"/>
      <c r="E723" s="17"/>
      <c r="F723" s="17"/>
      <c r="G723" s="18"/>
      <c r="H723" s="2"/>
      <c r="I723" s="2"/>
    </row>
    <row r="724" spans="1:9">
      <c r="A724" s="2"/>
      <c r="B724" s="17"/>
      <c r="C724" s="14"/>
      <c r="D724" s="17"/>
      <c r="E724" s="17"/>
      <c r="F724" s="17"/>
      <c r="G724" s="18"/>
      <c r="H724" s="2"/>
      <c r="I724" s="2"/>
    </row>
    <row r="725" spans="1:9">
      <c r="A725" s="2"/>
      <c r="B725" s="17"/>
      <c r="C725" s="14"/>
      <c r="D725" s="17"/>
      <c r="E725" s="17"/>
      <c r="F725" s="17"/>
      <c r="G725" s="18"/>
      <c r="H725" s="2"/>
      <c r="I725" s="2"/>
    </row>
    <row r="726" spans="1:9">
      <c r="A726" s="2"/>
      <c r="B726" s="17"/>
      <c r="C726" s="14"/>
      <c r="D726" s="17"/>
      <c r="E726" s="17"/>
      <c r="F726" s="17"/>
      <c r="G726" s="18"/>
      <c r="H726" s="2"/>
      <c r="I726" s="2"/>
    </row>
    <row r="727" spans="1:9">
      <c r="A727" s="2"/>
      <c r="B727" s="17"/>
      <c r="C727" s="14"/>
      <c r="D727" s="17"/>
      <c r="E727" s="17"/>
      <c r="F727" s="17"/>
      <c r="G727" s="18"/>
      <c r="H727" s="2"/>
      <c r="I727" s="2"/>
    </row>
    <row r="728" spans="1:9">
      <c r="A728" s="2"/>
      <c r="B728" s="17"/>
      <c r="C728" s="14"/>
      <c r="D728" s="17"/>
      <c r="E728" s="17"/>
      <c r="F728" s="17"/>
      <c r="G728" s="18"/>
      <c r="H728" s="2"/>
      <c r="I728" s="2"/>
    </row>
    <row r="729" spans="1:9">
      <c r="A729" s="2"/>
      <c r="B729" s="17"/>
      <c r="C729" s="14"/>
      <c r="D729" s="17"/>
      <c r="E729" s="17"/>
      <c r="F729" s="17"/>
      <c r="G729" s="18"/>
      <c r="H729" s="2"/>
      <c r="I729" s="2"/>
    </row>
    <row r="730" spans="1:9">
      <c r="A730" s="2"/>
      <c r="B730" s="17"/>
      <c r="C730" s="14"/>
      <c r="D730" s="17"/>
      <c r="E730" s="17"/>
      <c r="F730" s="17"/>
      <c r="G730" s="18"/>
      <c r="H730" s="2"/>
      <c r="I730" s="2"/>
    </row>
    <row r="731" spans="1:9">
      <c r="A731" s="2"/>
      <c r="B731" s="17"/>
      <c r="C731" s="14"/>
      <c r="D731" s="17"/>
      <c r="E731" s="17"/>
      <c r="F731" s="17"/>
      <c r="G731" s="18"/>
      <c r="H731" s="2"/>
      <c r="I731" s="2"/>
    </row>
    <row r="732" spans="1:9">
      <c r="A732" s="2"/>
      <c r="B732" s="17"/>
      <c r="C732" s="14"/>
      <c r="D732" s="17"/>
      <c r="E732" s="17"/>
      <c r="F732" s="17"/>
      <c r="G732" s="18"/>
      <c r="H732" s="2"/>
      <c r="I732" s="2"/>
    </row>
    <row r="733" spans="1:9">
      <c r="A733" s="2"/>
      <c r="B733" s="17"/>
      <c r="C733" s="14"/>
      <c r="D733" s="17"/>
      <c r="E733" s="17"/>
      <c r="F733" s="17"/>
      <c r="G733" s="18"/>
      <c r="H733" s="2"/>
      <c r="I733" s="2"/>
    </row>
    <row r="734" spans="1:9">
      <c r="A734" s="2"/>
      <c r="B734" s="17"/>
      <c r="C734" s="14"/>
      <c r="D734" s="17"/>
      <c r="E734" s="17"/>
      <c r="F734" s="17"/>
      <c r="G734" s="18"/>
      <c r="H734" s="2"/>
      <c r="I734" s="2"/>
    </row>
    <row r="735" spans="1:9">
      <c r="A735" s="2"/>
      <c r="B735" s="17"/>
      <c r="C735" s="14"/>
      <c r="D735" s="17"/>
      <c r="E735" s="17"/>
      <c r="F735" s="17"/>
      <c r="G735" s="18"/>
      <c r="H735" s="2"/>
      <c r="I735" s="2"/>
    </row>
    <row r="736" spans="1:9">
      <c r="A736" s="2"/>
      <c r="B736" s="17"/>
      <c r="C736" s="14"/>
      <c r="D736" s="17"/>
      <c r="E736" s="17"/>
      <c r="F736" s="17"/>
      <c r="G736" s="18"/>
      <c r="H736" s="2"/>
      <c r="I736" s="2"/>
    </row>
    <row r="737" spans="1:9">
      <c r="A737" s="2"/>
      <c r="B737" s="17"/>
      <c r="C737" s="14"/>
      <c r="D737" s="17"/>
      <c r="E737" s="17"/>
      <c r="F737" s="17"/>
      <c r="G737" s="18"/>
      <c r="H737" s="2"/>
      <c r="I737" s="2"/>
    </row>
    <row r="738" spans="1:9">
      <c r="A738" s="2"/>
      <c r="B738" s="17"/>
      <c r="C738" s="14"/>
      <c r="D738" s="17"/>
      <c r="E738" s="17"/>
      <c r="F738" s="17"/>
      <c r="G738" s="18"/>
      <c r="H738" s="2"/>
      <c r="I738" s="2"/>
    </row>
    <row r="739" spans="1:9">
      <c r="A739" s="2"/>
      <c r="B739" s="17"/>
      <c r="C739" s="14"/>
      <c r="D739" s="17"/>
      <c r="E739" s="17"/>
      <c r="F739" s="17"/>
      <c r="G739" s="18"/>
      <c r="H739" s="2"/>
      <c r="I739" s="2"/>
    </row>
    <row r="740" spans="1:9">
      <c r="A740" s="2"/>
      <c r="B740" s="17"/>
      <c r="C740" s="14"/>
      <c r="D740" s="17"/>
      <c r="E740" s="17"/>
      <c r="F740" s="17"/>
      <c r="G740" s="18"/>
      <c r="H740" s="2"/>
      <c r="I740" s="2"/>
    </row>
    <row r="741" spans="1:9">
      <c r="A741" s="2"/>
      <c r="B741" s="17"/>
      <c r="C741" s="14"/>
      <c r="D741" s="17"/>
      <c r="E741" s="17"/>
      <c r="F741" s="17"/>
      <c r="G741" s="18"/>
      <c r="H741" s="2"/>
      <c r="I741" s="2"/>
    </row>
    <row r="742" spans="1:9">
      <c r="A742" s="2"/>
      <c r="B742" s="17"/>
      <c r="C742" s="14"/>
      <c r="D742" s="17"/>
      <c r="E742" s="17"/>
      <c r="F742" s="17"/>
      <c r="G742" s="18"/>
      <c r="H742" s="2"/>
      <c r="I742" s="2"/>
    </row>
    <row r="743" spans="1:9">
      <c r="A743" s="2"/>
      <c r="B743" s="17"/>
      <c r="C743" s="14"/>
      <c r="D743" s="17"/>
      <c r="E743" s="17"/>
      <c r="F743" s="17"/>
      <c r="G743" s="18"/>
      <c r="H743" s="2"/>
      <c r="I743" s="2"/>
    </row>
    <row r="744" spans="1:9">
      <c r="A744" s="2"/>
      <c r="B744" s="17"/>
      <c r="C744" s="14"/>
      <c r="D744" s="17"/>
      <c r="E744" s="17"/>
      <c r="F744" s="17"/>
      <c r="G744" s="18"/>
      <c r="H744" s="2"/>
      <c r="I744" s="2"/>
    </row>
    <row r="745" spans="1:9">
      <c r="A745" s="2"/>
      <c r="B745" s="17"/>
      <c r="C745" s="14"/>
      <c r="D745" s="17"/>
      <c r="E745" s="17"/>
      <c r="F745" s="17"/>
      <c r="G745" s="18"/>
      <c r="H745" s="2"/>
      <c r="I745" s="2"/>
    </row>
    <row r="746" spans="1:9">
      <c r="A746" s="2"/>
      <c r="B746" s="17"/>
      <c r="C746" s="14"/>
      <c r="D746" s="17"/>
      <c r="E746" s="17"/>
      <c r="F746" s="17"/>
      <c r="G746" s="18"/>
      <c r="H746" s="2"/>
      <c r="I746" s="2"/>
    </row>
    <row r="747" spans="1:9">
      <c r="A747" s="2"/>
      <c r="B747" s="17"/>
      <c r="C747" s="14"/>
      <c r="D747" s="17"/>
      <c r="E747" s="17"/>
      <c r="F747" s="17"/>
      <c r="G747" s="18"/>
      <c r="H747" s="2"/>
      <c r="I747" s="2"/>
    </row>
    <row r="748" spans="1:9">
      <c r="A748" s="2"/>
      <c r="B748" s="17"/>
      <c r="C748" s="14"/>
      <c r="D748" s="17"/>
      <c r="E748" s="17"/>
      <c r="F748" s="17"/>
      <c r="G748" s="18"/>
      <c r="H748" s="2"/>
      <c r="I748" s="2"/>
    </row>
    <row r="749" spans="1:9">
      <c r="A749" s="2"/>
      <c r="B749" s="17"/>
      <c r="C749" s="14"/>
      <c r="D749" s="17"/>
      <c r="E749" s="17"/>
      <c r="F749" s="17"/>
      <c r="G749" s="18"/>
      <c r="H749" s="2"/>
      <c r="I749" s="2"/>
    </row>
    <row r="750" spans="1:9">
      <c r="A750" s="2"/>
      <c r="B750" s="17"/>
      <c r="C750" s="14"/>
      <c r="D750" s="17"/>
      <c r="E750" s="17"/>
      <c r="F750" s="17"/>
      <c r="G750" s="18"/>
      <c r="H750" s="2"/>
      <c r="I750" s="2"/>
    </row>
    <row r="751" spans="1:9">
      <c r="A751" s="2"/>
      <c r="B751" s="17"/>
      <c r="C751" s="14"/>
      <c r="D751" s="17"/>
      <c r="E751" s="17"/>
      <c r="F751" s="17"/>
      <c r="G751" s="18"/>
      <c r="H751" s="2"/>
      <c r="I751" s="2"/>
    </row>
    <row r="752" spans="1:9">
      <c r="A752" s="2"/>
      <c r="B752" s="17"/>
      <c r="C752" s="14"/>
      <c r="D752" s="17"/>
      <c r="E752" s="17"/>
      <c r="F752" s="17"/>
      <c r="G752" s="18"/>
      <c r="H752" s="2"/>
      <c r="I752" s="2"/>
    </row>
    <row r="753" spans="1:9">
      <c r="A753" s="2"/>
      <c r="B753" s="17"/>
      <c r="C753" s="14"/>
      <c r="D753" s="17"/>
      <c r="E753" s="17"/>
      <c r="F753" s="17"/>
      <c r="G753" s="18"/>
      <c r="H753" s="2"/>
      <c r="I753" s="2"/>
    </row>
    <row r="754" spans="1:9">
      <c r="A754" s="2"/>
      <c r="B754" s="17"/>
      <c r="C754" s="14"/>
      <c r="D754" s="17"/>
      <c r="E754" s="17"/>
      <c r="F754" s="17"/>
      <c r="G754" s="18"/>
      <c r="H754" s="2"/>
      <c r="I754" s="2"/>
    </row>
    <row r="755" spans="1:9">
      <c r="A755" s="2"/>
      <c r="B755" s="17"/>
      <c r="C755" s="14"/>
      <c r="D755" s="17"/>
      <c r="E755" s="17"/>
      <c r="F755" s="17"/>
      <c r="G755" s="18"/>
      <c r="H755" s="2"/>
      <c r="I755" s="2"/>
    </row>
    <row r="756" spans="1:9">
      <c r="A756" s="2"/>
      <c r="B756" s="17"/>
      <c r="C756" s="14"/>
      <c r="D756" s="17"/>
      <c r="E756" s="17"/>
      <c r="F756" s="17"/>
      <c r="G756" s="18"/>
      <c r="H756" s="2"/>
      <c r="I756" s="2"/>
    </row>
    <row r="757" spans="1:9">
      <c r="A757" s="2"/>
      <c r="B757" s="17"/>
      <c r="C757" s="14"/>
      <c r="D757" s="17"/>
      <c r="E757" s="17"/>
      <c r="F757" s="17"/>
      <c r="G757" s="18"/>
      <c r="H757" s="2"/>
      <c r="I757" s="2"/>
    </row>
    <row r="758" spans="1:9">
      <c r="A758" s="2"/>
      <c r="B758" s="17"/>
      <c r="C758" s="14"/>
      <c r="D758" s="17"/>
      <c r="E758" s="17"/>
      <c r="F758" s="17"/>
      <c r="G758" s="18"/>
      <c r="H758" s="2"/>
      <c r="I758" s="2"/>
    </row>
    <row r="759" spans="1:9">
      <c r="A759" s="2"/>
      <c r="B759" s="17"/>
      <c r="C759" s="14"/>
      <c r="D759" s="17"/>
      <c r="E759" s="17"/>
      <c r="F759" s="17"/>
      <c r="G759" s="18"/>
      <c r="H759" s="2"/>
      <c r="I759" s="2"/>
    </row>
    <row r="760" spans="1:9">
      <c r="A760" s="2"/>
      <c r="B760" s="17"/>
      <c r="C760" s="14"/>
      <c r="D760" s="17"/>
      <c r="E760" s="17"/>
      <c r="F760" s="17"/>
      <c r="G760" s="18"/>
      <c r="H760" s="2"/>
      <c r="I760" s="2"/>
    </row>
    <row r="761" spans="1:9">
      <c r="A761" s="2"/>
      <c r="B761" s="17"/>
      <c r="C761" s="14"/>
      <c r="D761" s="17"/>
      <c r="E761" s="17"/>
      <c r="F761" s="17"/>
      <c r="G761" s="18"/>
      <c r="H761" s="2"/>
      <c r="I761" s="2"/>
    </row>
    <row r="762" spans="1:9">
      <c r="A762" s="2"/>
      <c r="B762" s="17"/>
      <c r="C762" s="14"/>
      <c r="D762" s="17"/>
      <c r="E762" s="17"/>
      <c r="F762" s="17"/>
      <c r="G762" s="18"/>
      <c r="H762" s="2"/>
      <c r="I762" s="2"/>
    </row>
    <row r="763" spans="1:9">
      <c r="A763" s="2"/>
      <c r="B763" s="17"/>
      <c r="C763" s="14"/>
      <c r="D763" s="17"/>
      <c r="E763" s="17"/>
      <c r="F763" s="17"/>
      <c r="G763" s="18"/>
      <c r="H763" s="2"/>
      <c r="I763" s="2"/>
    </row>
    <row r="764" spans="1:9">
      <c r="A764" s="2"/>
      <c r="B764" s="17"/>
      <c r="C764" s="14"/>
      <c r="D764" s="17"/>
      <c r="E764" s="17"/>
      <c r="F764" s="17"/>
      <c r="G764" s="18"/>
      <c r="H764" s="2"/>
      <c r="I764" s="2"/>
    </row>
    <row r="765" spans="1:9">
      <c r="A765" s="2"/>
      <c r="B765" s="17"/>
      <c r="C765" s="14"/>
      <c r="D765" s="17"/>
      <c r="E765" s="17"/>
      <c r="F765" s="17"/>
      <c r="G765" s="18"/>
      <c r="H765" s="2"/>
      <c r="I765" s="2"/>
    </row>
    <row r="766" spans="1:9">
      <c r="A766" s="2"/>
      <c r="B766" s="17"/>
      <c r="C766" s="14"/>
      <c r="D766" s="17"/>
      <c r="E766" s="17"/>
      <c r="F766" s="17"/>
      <c r="G766" s="18"/>
      <c r="H766" s="2"/>
      <c r="I766" s="2"/>
    </row>
    <row r="767" spans="1:9">
      <c r="A767" s="2"/>
      <c r="B767" s="17"/>
      <c r="C767" s="14"/>
      <c r="D767" s="17"/>
      <c r="E767" s="17"/>
      <c r="F767" s="17"/>
      <c r="G767" s="18"/>
      <c r="H767" s="2"/>
      <c r="I767" s="2"/>
    </row>
    <row r="768" spans="1:9">
      <c r="A768" s="2"/>
      <c r="B768" s="17"/>
      <c r="C768" s="14"/>
      <c r="D768" s="17"/>
      <c r="E768" s="17"/>
      <c r="F768" s="17"/>
      <c r="G768" s="18"/>
      <c r="H768" s="2"/>
      <c r="I768" s="2"/>
    </row>
    <row r="769" spans="1:9">
      <c r="A769" s="2"/>
      <c r="B769" s="17"/>
      <c r="C769" s="14"/>
      <c r="D769" s="17"/>
      <c r="E769" s="17"/>
      <c r="F769" s="17"/>
      <c r="G769" s="18"/>
      <c r="H769" s="2"/>
      <c r="I769" s="2"/>
    </row>
    <row r="770" spans="1:9">
      <c r="A770" s="2"/>
      <c r="B770" s="17"/>
      <c r="C770" s="14"/>
      <c r="D770" s="17"/>
      <c r="E770" s="17"/>
      <c r="F770" s="17"/>
      <c r="G770" s="18"/>
      <c r="H770" s="2"/>
      <c r="I770" s="2"/>
    </row>
    <row r="771" spans="1:9">
      <c r="A771" s="2"/>
      <c r="B771" s="17"/>
      <c r="C771" s="14"/>
      <c r="D771" s="17"/>
      <c r="E771" s="17"/>
      <c r="F771" s="17"/>
      <c r="G771" s="18"/>
      <c r="H771" s="2"/>
      <c r="I771" s="2"/>
    </row>
    <row r="772" spans="1:9">
      <c r="A772" s="2"/>
      <c r="B772" s="17"/>
      <c r="C772" s="14"/>
      <c r="D772" s="17"/>
      <c r="E772" s="17"/>
      <c r="F772" s="17"/>
      <c r="G772" s="18"/>
      <c r="H772" s="2"/>
      <c r="I772" s="2"/>
    </row>
    <row r="773" spans="1:9">
      <c r="A773" s="2"/>
      <c r="B773" s="17"/>
      <c r="C773" s="14"/>
      <c r="D773" s="17"/>
      <c r="E773" s="17"/>
      <c r="F773" s="17"/>
      <c r="G773" s="18"/>
      <c r="H773" s="2"/>
      <c r="I773" s="2"/>
    </row>
    <row r="774" spans="1:9">
      <c r="A774" s="2"/>
      <c r="B774" s="17"/>
      <c r="C774" s="14"/>
      <c r="D774" s="17"/>
      <c r="E774" s="17"/>
      <c r="F774" s="17"/>
      <c r="G774" s="18"/>
      <c r="H774" s="2"/>
      <c r="I774" s="2"/>
    </row>
    <row r="775" spans="1:9">
      <c r="A775" s="2"/>
      <c r="B775" s="17"/>
      <c r="C775" s="14"/>
      <c r="D775" s="17"/>
      <c r="E775" s="17"/>
      <c r="F775" s="17"/>
      <c r="G775" s="18"/>
      <c r="H775" s="2"/>
      <c r="I775" s="2"/>
    </row>
    <row r="776" spans="1:9">
      <c r="A776" s="2"/>
      <c r="B776" s="17"/>
      <c r="C776" s="14"/>
      <c r="D776" s="17"/>
      <c r="E776" s="17"/>
      <c r="F776" s="17"/>
      <c r="G776" s="18"/>
      <c r="H776" s="2"/>
      <c r="I776" s="2"/>
    </row>
    <row r="777" spans="1:9">
      <c r="A777" s="2"/>
      <c r="B777" s="17"/>
      <c r="C777" s="14"/>
      <c r="D777" s="17"/>
      <c r="E777" s="17"/>
      <c r="F777" s="17"/>
      <c r="G777" s="18"/>
      <c r="H777" s="2"/>
      <c r="I777" s="2"/>
    </row>
    <row r="778" spans="1:9">
      <c r="A778" s="2"/>
      <c r="B778" s="17"/>
      <c r="C778" s="14"/>
      <c r="D778" s="17"/>
      <c r="E778" s="17"/>
      <c r="F778" s="17"/>
      <c r="G778" s="18"/>
      <c r="H778" s="2"/>
      <c r="I778" s="2"/>
    </row>
    <row r="779" spans="1:9">
      <c r="A779" s="2"/>
      <c r="B779" s="17"/>
      <c r="C779" s="14"/>
      <c r="D779" s="17"/>
      <c r="E779" s="17"/>
      <c r="F779" s="17"/>
      <c r="G779" s="18"/>
      <c r="H779" s="2"/>
      <c r="I779" s="2"/>
    </row>
    <row r="780" spans="1:9">
      <c r="A780" s="2"/>
      <c r="B780" s="17"/>
      <c r="C780" s="14"/>
      <c r="D780" s="17"/>
      <c r="E780" s="17"/>
      <c r="F780" s="17"/>
      <c r="G780" s="18"/>
      <c r="H780" s="2"/>
      <c r="I780" s="2"/>
    </row>
    <row r="781" spans="1:9">
      <c r="A781" s="2"/>
      <c r="B781" s="17"/>
      <c r="C781" s="14"/>
      <c r="D781" s="17"/>
      <c r="E781" s="17"/>
      <c r="F781" s="17"/>
      <c r="G781" s="18"/>
      <c r="H781" s="2"/>
      <c r="I781" s="2"/>
    </row>
    <row r="782" spans="1:9">
      <c r="A782" s="2"/>
      <c r="B782" s="17"/>
      <c r="C782" s="14"/>
      <c r="D782" s="17"/>
      <c r="E782" s="17"/>
      <c r="F782" s="17"/>
      <c r="G782" s="18"/>
      <c r="H782" s="2"/>
      <c r="I782" s="2"/>
    </row>
    <row r="783" spans="1:9">
      <c r="A783" s="2"/>
      <c r="B783" s="17"/>
      <c r="C783" s="14"/>
      <c r="D783" s="17"/>
      <c r="E783" s="17"/>
      <c r="F783" s="17"/>
      <c r="G783" s="18"/>
      <c r="H783" s="2"/>
      <c r="I783" s="2"/>
    </row>
    <row r="784" spans="1:9">
      <c r="A784" s="2"/>
      <c r="B784" s="17"/>
      <c r="C784" s="14"/>
      <c r="D784" s="17"/>
      <c r="E784" s="17"/>
      <c r="F784" s="17"/>
      <c r="G784" s="18"/>
      <c r="H784" s="2"/>
      <c r="I784" s="2"/>
    </row>
    <row r="785" spans="1:9">
      <c r="A785" s="2"/>
      <c r="B785" s="17"/>
      <c r="C785" s="14"/>
      <c r="D785" s="17"/>
      <c r="E785" s="17"/>
      <c r="F785" s="17"/>
      <c r="G785" s="18"/>
      <c r="H785" s="2"/>
      <c r="I785" s="2"/>
    </row>
    <row r="786" spans="1:9">
      <c r="A786" s="2"/>
      <c r="B786" s="17"/>
      <c r="C786" s="14"/>
      <c r="D786" s="17"/>
      <c r="E786" s="17"/>
      <c r="F786" s="17"/>
      <c r="G786" s="18"/>
      <c r="H786" s="2"/>
      <c r="I786" s="2"/>
    </row>
    <row r="787" spans="1:9">
      <c r="A787" s="2"/>
      <c r="B787" s="17"/>
      <c r="C787" s="14"/>
      <c r="D787" s="17"/>
      <c r="E787" s="17"/>
      <c r="F787" s="17"/>
      <c r="G787" s="18"/>
      <c r="H787" s="2"/>
      <c r="I787" s="2"/>
    </row>
    <row r="788" spans="1:9">
      <c r="A788" s="2"/>
      <c r="B788" s="17"/>
      <c r="C788" s="14"/>
      <c r="D788" s="17"/>
      <c r="E788" s="17"/>
      <c r="F788" s="17"/>
      <c r="G788" s="18"/>
      <c r="H788" s="2"/>
      <c r="I788" s="2"/>
    </row>
    <row r="789" spans="1:9">
      <c r="A789" s="2"/>
      <c r="B789" s="17"/>
      <c r="C789" s="14"/>
      <c r="D789" s="17"/>
      <c r="E789" s="17"/>
      <c r="F789" s="17"/>
      <c r="G789" s="18"/>
      <c r="H789" s="2"/>
      <c r="I789" s="2"/>
    </row>
    <row r="790" spans="1:9">
      <c r="A790" s="2"/>
      <c r="B790" s="17"/>
      <c r="C790" s="14"/>
      <c r="D790" s="17"/>
      <c r="E790" s="17"/>
      <c r="F790" s="17"/>
      <c r="G790" s="18"/>
      <c r="H790" s="2"/>
      <c r="I790" s="2"/>
    </row>
    <row r="791" spans="1:9">
      <c r="A791" s="2"/>
      <c r="B791" s="17"/>
      <c r="C791" s="14"/>
      <c r="D791" s="17"/>
      <c r="E791" s="17"/>
      <c r="F791" s="17"/>
      <c r="G791" s="18"/>
      <c r="H791" s="2"/>
      <c r="I791" s="2"/>
    </row>
    <row r="792" spans="1:9">
      <c r="A792" s="2"/>
      <c r="B792" s="17"/>
      <c r="C792" s="14"/>
      <c r="D792" s="17"/>
      <c r="E792" s="17"/>
      <c r="F792" s="17"/>
      <c r="G792" s="18"/>
      <c r="H792" s="2"/>
      <c r="I792" s="2"/>
    </row>
    <row r="793" spans="1:9">
      <c r="A793" s="2"/>
      <c r="B793" s="17"/>
      <c r="C793" s="14"/>
      <c r="D793" s="17"/>
      <c r="E793" s="17"/>
      <c r="F793" s="17"/>
      <c r="G793" s="18"/>
      <c r="H793" s="2"/>
      <c r="I793" s="2"/>
    </row>
    <row r="794" spans="1:9">
      <c r="A794" s="2"/>
      <c r="B794" s="17"/>
      <c r="C794" s="14"/>
      <c r="D794" s="17"/>
      <c r="E794" s="17"/>
      <c r="F794" s="17"/>
      <c r="G794" s="18"/>
      <c r="H794" s="2"/>
      <c r="I794" s="2"/>
    </row>
    <row r="795" spans="1:9">
      <c r="A795" s="2"/>
      <c r="B795" s="17"/>
      <c r="C795" s="14"/>
      <c r="D795" s="17"/>
      <c r="E795" s="17"/>
      <c r="F795" s="17"/>
      <c r="G795" s="18"/>
      <c r="H795" s="2"/>
      <c r="I795" s="2"/>
    </row>
    <row r="796" spans="1:9">
      <c r="A796" s="2"/>
      <c r="B796" s="17"/>
      <c r="C796" s="14"/>
      <c r="D796" s="17"/>
      <c r="E796" s="17"/>
      <c r="F796" s="17"/>
      <c r="G796" s="18"/>
      <c r="H796" s="2"/>
      <c r="I796" s="2"/>
    </row>
    <row r="797" spans="1:9">
      <c r="A797" s="2"/>
      <c r="B797" s="17"/>
      <c r="C797" s="14"/>
      <c r="D797" s="17"/>
      <c r="E797" s="17"/>
      <c r="F797" s="17"/>
      <c r="G797" s="18"/>
      <c r="H797" s="2"/>
      <c r="I797" s="2"/>
    </row>
    <row r="798" spans="1:9">
      <c r="A798" s="2"/>
      <c r="B798" s="17"/>
      <c r="C798" s="14"/>
      <c r="D798" s="17"/>
      <c r="E798" s="17"/>
      <c r="F798" s="17"/>
      <c r="G798" s="18"/>
      <c r="H798" s="2"/>
      <c r="I798" s="2"/>
    </row>
    <row r="799" spans="1:9">
      <c r="A799" s="2"/>
      <c r="B799" s="17"/>
      <c r="C799" s="14"/>
      <c r="D799" s="17"/>
      <c r="E799" s="17"/>
      <c r="F799" s="17"/>
      <c r="G799" s="18"/>
      <c r="H799" s="2"/>
      <c r="I799" s="2"/>
    </row>
    <row r="800" spans="1:9">
      <c r="A800" s="2"/>
      <c r="B800" s="17"/>
      <c r="C800" s="14"/>
      <c r="D800" s="17"/>
      <c r="E800" s="17"/>
      <c r="F800" s="17"/>
      <c r="G800" s="18"/>
      <c r="H800" s="2"/>
      <c r="I800" s="2"/>
    </row>
    <row r="801" spans="1:9">
      <c r="A801" s="2"/>
      <c r="B801" s="17"/>
      <c r="C801" s="14"/>
      <c r="D801" s="17"/>
      <c r="E801" s="17"/>
      <c r="F801" s="17"/>
      <c r="G801" s="18"/>
      <c r="H801" s="2"/>
      <c r="I801" s="2"/>
    </row>
    <row r="802" spans="1:9">
      <c r="A802" s="2"/>
      <c r="B802" s="17"/>
      <c r="C802" s="14"/>
      <c r="D802" s="17"/>
      <c r="E802" s="17"/>
      <c r="F802" s="17"/>
      <c r="G802" s="18"/>
      <c r="H802" s="2"/>
      <c r="I802" s="2"/>
    </row>
    <row r="803" spans="1:9">
      <c r="A803" s="2"/>
      <c r="B803" s="17"/>
      <c r="C803" s="14"/>
      <c r="D803" s="17"/>
      <c r="E803" s="17"/>
      <c r="F803" s="17"/>
      <c r="G803" s="18"/>
      <c r="H803" s="2"/>
      <c r="I803" s="2"/>
    </row>
    <row r="804" spans="1:9">
      <c r="A804" s="2"/>
      <c r="B804" s="17"/>
      <c r="C804" s="14"/>
      <c r="D804" s="17"/>
      <c r="E804" s="17"/>
      <c r="F804" s="17"/>
      <c r="G804" s="18"/>
      <c r="H804" s="2"/>
      <c r="I804" s="2"/>
    </row>
    <row r="805" spans="1:9">
      <c r="A805" s="2"/>
      <c r="B805" s="17"/>
      <c r="C805" s="14"/>
      <c r="D805" s="17"/>
      <c r="E805" s="17"/>
      <c r="F805" s="17"/>
      <c r="G805" s="18"/>
      <c r="H805" s="2"/>
      <c r="I805" s="2"/>
    </row>
    <row r="806" spans="1:9">
      <c r="A806" s="2"/>
      <c r="B806" s="17"/>
      <c r="C806" s="14"/>
      <c r="D806" s="17"/>
      <c r="E806" s="17"/>
      <c r="F806" s="17"/>
      <c r="G806" s="18"/>
      <c r="H806" s="2"/>
      <c r="I806" s="2"/>
    </row>
    <row r="807" spans="1:9">
      <c r="A807" s="2"/>
      <c r="B807" s="17"/>
      <c r="C807" s="14"/>
      <c r="D807" s="17"/>
      <c r="E807" s="17"/>
      <c r="F807" s="17"/>
      <c r="G807" s="18"/>
      <c r="H807" s="2"/>
      <c r="I807" s="2"/>
    </row>
    <row r="808" spans="1:9">
      <c r="A808" s="2"/>
      <c r="B808" s="17"/>
      <c r="C808" s="14"/>
      <c r="D808" s="17"/>
      <c r="E808" s="17"/>
      <c r="F808" s="17"/>
      <c r="G808" s="18"/>
      <c r="H808" s="2"/>
      <c r="I808" s="2"/>
    </row>
    <row r="809" spans="1:9">
      <c r="A809" s="2"/>
      <c r="B809" s="17"/>
      <c r="C809" s="14"/>
      <c r="D809" s="17"/>
      <c r="E809" s="17"/>
      <c r="F809" s="17"/>
      <c r="G809" s="18"/>
      <c r="H809" s="2"/>
      <c r="I809" s="2"/>
    </row>
    <row r="810" spans="1:9">
      <c r="A810" s="2"/>
      <c r="B810" s="17"/>
      <c r="C810" s="14"/>
      <c r="D810" s="17"/>
      <c r="E810" s="17"/>
      <c r="F810" s="17"/>
      <c r="G810" s="18"/>
      <c r="H810" s="2"/>
      <c r="I810" s="2"/>
    </row>
    <row r="811" spans="1:9">
      <c r="A811" s="2"/>
      <c r="B811" s="17"/>
      <c r="C811" s="14"/>
      <c r="D811" s="17"/>
      <c r="E811" s="17"/>
      <c r="F811" s="17"/>
      <c r="G811" s="18"/>
      <c r="H811" s="2"/>
      <c r="I811" s="2"/>
    </row>
    <row r="812" spans="1:9">
      <c r="A812" s="2"/>
      <c r="B812" s="17"/>
      <c r="C812" s="14"/>
      <c r="D812" s="17"/>
      <c r="E812" s="17"/>
      <c r="F812" s="17"/>
      <c r="G812" s="18"/>
      <c r="H812" s="2"/>
      <c r="I812" s="2"/>
    </row>
    <row r="813" spans="1:9">
      <c r="A813" s="2"/>
      <c r="B813" s="17"/>
      <c r="C813" s="14"/>
      <c r="D813" s="17"/>
      <c r="E813" s="17"/>
      <c r="F813" s="17"/>
      <c r="G813" s="18"/>
      <c r="H813" s="2"/>
      <c r="I813" s="2"/>
    </row>
    <row r="814" spans="1:9">
      <c r="A814" s="2"/>
      <c r="B814" s="17"/>
      <c r="C814" s="14"/>
      <c r="D814" s="17"/>
      <c r="E814" s="17"/>
      <c r="F814" s="17"/>
      <c r="G814" s="18"/>
      <c r="H814" s="2"/>
      <c r="I814" s="2"/>
    </row>
    <row r="815" spans="1:9">
      <c r="A815" s="2"/>
      <c r="B815" s="17"/>
      <c r="C815" s="14"/>
      <c r="D815" s="17"/>
      <c r="E815" s="17"/>
      <c r="F815" s="17"/>
      <c r="G815" s="18"/>
      <c r="H815" s="2"/>
      <c r="I815" s="2"/>
    </row>
    <row r="816" spans="1:9">
      <c r="A816" s="2"/>
      <c r="B816" s="17"/>
      <c r="C816" s="14"/>
      <c r="D816" s="17"/>
      <c r="E816" s="17"/>
      <c r="F816" s="17"/>
      <c r="G816" s="18"/>
      <c r="H816" s="2"/>
      <c r="I816" s="2"/>
    </row>
    <row r="817" spans="1:9">
      <c r="A817" s="2"/>
      <c r="B817" s="17"/>
      <c r="C817" s="14"/>
      <c r="D817" s="17"/>
      <c r="E817" s="17"/>
      <c r="F817" s="17"/>
      <c r="G817" s="18"/>
      <c r="H817" s="2"/>
      <c r="I817" s="2"/>
    </row>
    <row r="818" spans="1:9">
      <c r="A818" s="2"/>
      <c r="B818" s="17"/>
      <c r="C818" s="14"/>
      <c r="D818" s="17"/>
      <c r="E818" s="17"/>
      <c r="F818" s="17"/>
      <c r="G818" s="18"/>
      <c r="H818" s="2"/>
      <c r="I818" s="2"/>
    </row>
    <row r="819" spans="1:9">
      <c r="A819" s="2"/>
      <c r="B819" s="17"/>
      <c r="C819" s="14"/>
      <c r="D819" s="17"/>
      <c r="E819" s="17"/>
      <c r="F819" s="17"/>
      <c r="G819" s="18"/>
      <c r="H819" s="2"/>
      <c r="I819" s="2"/>
    </row>
    <row r="820" spans="1:9">
      <c r="A820" s="2"/>
      <c r="B820" s="17"/>
      <c r="C820" s="14"/>
      <c r="D820" s="17"/>
      <c r="E820" s="17"/>
      <c r="F820" s="17"/>
      <c r="G820" s="18"/>
      <c r="H820" s="2"/>
      <c r="I820" s="2"/>
    </row>
    <row r="821" spans="1:9">
      <c r="A821" s="2"/>
      <c r="B821" s="17"/>
      <c r="C821" s="14"/>
      <c r="D821" s="17"/>
      <c r="E821" s="17"/>
      <c r="F821" s="17"/>
      <c r="G821" s="18"/>
      <c r="H821" s="2"/>
      <c r="I821" s="2"/>
    </row>
    <row r="822" spans="1:9">
      <c r="A822" s="2"/>
      <c r="B822" s="17"/>
      <c r="C822" s="14"/>
      <c r="D822" s="17"/>
      <c r="E822" s="17"/>
      <c r="F822" s="17"/>
      <c r="G822" s="18"/>
      <c r="H822" s="2"/>
      <c r="I822" s="2"/>
    </row>
    <row r="823" spans="1:9">
      <c r="A823" s="2"/>
      <c r="B823" s="17"/>
      <c r="C823" s="14"/>
      <c r="D823" s="17"/>
      <c r="E823" s="17"/>
      <c r="F823" s="17"/>
      <c r="G823" s="18"/>
      <c r="H823" s="2"/>
      <c r="I823" s="2"/>
    </row>
    <row r="824" spans="1:9">
      <c r="A824" s="2"/>
      <c r="B824" s="17"/>
      <c r="C824" s="14"/>
      <c r="D824" s="17"/>
      <c r="E824" s="17"/>
      <c r="F824" s="17"/>
      <c r="G824" s="18"/>
      <c r="H824" s="2"/>
      <c r="I824" s="2"/>
    </row>
    <row r="825" spans="1:9">
      <c r="A825" s="2"/>
      <c r="B825" s="17"/>
      <c r="C825" s="14"/>
      <c r="D825" s="17"/>
      <c r="E825" s="17"/>
      <c r="F825" s="17"/>
      <c r="G825" s="18"/>
      <c r="H825" s="2"/>
      <c r="I825" s="2"/>
    </row>
    <row r="826" spans="1:9">
      <c r="A826" s="2"/>
      <c r="B826" s="17"/>
      <c r="C826" s="14"/>
      <c r="D826" s="17"/>
      <c r="E826" s="17"/>
      <c r="F826" s="17"/>
      <c r="G826" s="18"/>
      <c r="H826" s="2"/>
      <c r="I826" s="2"/>
    </row>
    <row r="827" spans="1:9">
      <c r="A827" s="2"/>
      <c r="B827" s="17"/>
      <c r="C827" s="14"/>
      <c r="D827" s="17"/>
      <c r="E827" s="17"/>
      <c r="F827" s="17"/>
      <c r="G827" s="18"/>
      <c r="H827" s="2"/>
      <c r="I827" s="2"/>
    </row>
    <row r="828" spans="1:9">
      <c r="A828" s="2"/>
      <c r="B828" s="17"/>
      <c r="C828" s="14"/>
      <c r="D828" s="17"/>
      <c r="E828" s="17"/>
      <c r="F828" s="17"/>
      <c r="G828" s="18"/>
      <c r="H828" s="2"/>
      <c r="I828" s="2"/>
    </row>
    <row r="829" spans="1:9">
      <c r="A829" s="2"/>
      <c r="B829" s="17"/>
      <c r="C829" s="14"/>
      <c r="D829" s="17"/>
      <c r="E829" s="17"/>
      <c r="F829" s="17"/>
      <c r="G829" s="18"/>
      <c r="H829" s="2"/>
      <c r="I829" s="2"/>
    </row>
    <row r="830" spans="1:9">
      <c r="A830" s="2"/>
      <c r="B830" s="17"/>
      <c r="C830" s="14"/>
      <c r="D830" s="17"/>
      <c r="E830" s="17"/>
      <c r="F830" s="17"/>
      <c r="G830" s="18"/>
      <c r="H830" s="2"/>
      <c r="I830" s="2"/>
    </row>
    <row r="831" spans="1:9">
      <c r="A831" s="2"/>
      <c r="B831" s="17"/>
      <c r="C831" s="14"/>
      <c r="D831" s="17"/>
      <c r="E831" s="17"/>
      <c r="F831" s="17"/>
      <c r="G831" s="18"/>
      <c r="H831" s="2"/>
      <c r="I831" s="2"/>
    </row>
    <row r="832" spans="1:9">
      <c r="A832" s="2"/>
      <c r="B832" s="17"/>
      <c r="C832" s="14"/>
      <c r="D832" s="17"/>
      <c r="E832" s="17"/>
      <c r="F832" s="17"/>
      <c r="G832" s="18"/>
      <c r="H832" s="2"/>
      <c r="I832" s="2"/>
    </row>
    <row r="833" spans="1:9">
      <c r="A833" s="2"/>
      <c r="B833" s="17"/>
      <c r="C833" s="14"/>
      <c r="D833" s="17"/>
      <c r="E833" s="17"/>
      <c r="F833" s="17"/>
      <c r="G833" s="18"/>
      <c r="H833" s="2"/>
      <c r="I833" s="2"/>
    </row>
    <row r="834" spans="1:9">
      <c r="A834" s="2"/>
      <c r="B834" s="17"/>
      <c r="C834" s="14"/>
      <c r="D834" s="17"/>
      <c r="E834" s="17"/>
      <c r="F834" s="17"/>
      <c r="G834" s="18"/>
      <c r="H834" s="2"/>
      <c r="I834" s="2"/>
    </row>
    <row r="835" spans="1:9">
      <c r="A835" s="2"/>
      <c r="B835" s="17"/>
      <c r="C835" s="14"/>
      <c r="D835" s="17"/>
      <c r="E835" s="17"/>
      <c r="F835" s="17"/>
      <c r="G835" s="18"/>
      <c r="H835" s="2"/>
      <c r="I835" s="2"/>
    </row>
    <row r="836" spans="1:9">
      <c r="A836" s="2"/>
      <c r="B836" s="17"/>
      <c r="C836" s="14"/>
      <c r="D836" s="17"/>
      <c r="E836" s="17"/>
      <c r="F836" s="17"/>
      <c r="G836" s="18"/>
      <c r="H836" s="2"/>
      <c r="I836" s="2"/>
    </row>
    <row r="837" spans="1:9">
      <c r="A837" s="2"/>
      <c r="B837" s="17"/>
      <c r="C837" s="14"/>
      <c r="D837" s="17"/>
      <c r="E837" s="17"/>
      <c r="F837" s="17"/>
      <c r="G837" s="18"/>
      <c r="H837" s="2"/>
      <c r="I837" s="2"/>
    </row>
    <row r="838" spans="1:9">
      <c r="A838" s="2"/>
      <c r="B838" s="17"/>
      <c r="C838" s="14"/>
      <c r="D838" s="17"/>
      <c r="E838" s="17"/>
      <c r="F838" s="17"/>
      <c r="G838" s="18"/>
      <c r="H838" s="2"/>
      <c r="I838" s="2"/>
    </row>
    <row r="839" spans="1:9">
      <c r="A839" s="2"/>
      <c r="B839" s="17"/>
      <c r="C839" s="14"/>
      <c r="D839" s="17"/>
      <c r="E839" s="17"/>
      <c r="F839" s="17"/>
      <c r="G839" s="18"/>
      <c r="H839" s="2"/>
      <c r="I839" s="2"/>
    </row>
    <row r="840" spans="1:9">
      <c r="A840" s="2"/>
      <c r="B840" s="17"/>
      <c r="C840" s="14"/>
      <c r="D840" s="17"/>
      <c r="E840" s="17"/>
      <c r="F840" s="17"/>
      <c r="G840" s="18"/>
      <c r="H840" s="2"/>
      <c r="I840" s="2"/>
    </row>
    <row r="841" spans="1:9">
      <c r="A841" s="2"/>
      <c r="B841" s="17"/>
      <c r="C841" s="14"/>
      <c r="D841" s="17"/>
      <c r="E841" s="17"/>
      <c r="F841" s="17"/>
      <c r="G841" s="18"/>
      <c r="H841" s="2"/>
      <c r="I841" s="2"/>
    </row>
    <row r="842" spans="1:9">
      <c r="A842" s="2"/>
      <c r="B842" s="17"/>
      <c r="C842" s="14"/>
      <c r="D842" s="17"/>
      <c r="E842" s="17"/>
      <c r="F842" s="17"/>
      <c r="G842" s="18"/>
      <c r="H842" s="2"/>
      <c r="I842" s="2"/>
    </row>
    <row r="843" spans="1:9">
      <c r="A843" s="2"/>
      <c r="B843" s="17"/>
      <c r="C843" s="14"/>
      <c r="D843" s="17"/>
      <c r="E843" s="17"/>
      <c r="F843" s="17"/>
      <c r="G843" s="18"/>
      <c r="H843" s="2"/>
      <c r="I843" s="2"/>
    </row>
    <row r="844" spans="1:9">
      <c r="A844" s="2"/>
      <c r="B844" s="17"/>
      <c r="C844" s="14"/>
      <c r="D844" s="17"/>
      <c r="E844" s="17"/>
      <c r="F844" s="17"/>
      <c r="G844" s="18"/>
      <c r="H844" s="2"/>
      <c r="I844" s="2"/>
    </row>
    <row r="845" spans="1:9">
      <c r="A845" s="2"/>
      <c r="B845" s="17"/>
      <c r="C845" s="14"/>
      <c r="D845" s="17"/>
      <c r="E845" s="17"/>
      <c r="F845" s="17"/>
      <c r="G845" s="18"/>
      <c r="H845" s="2"/>
      <c r="I845" s="2"/>
    </row>
    <row r="846" spans="1:9">
      <c r="A846" s="2"/>
      <c r="B846" s="17"/>
      <c r="C846" s="14"/>
      <c r="D846" s="17"/>
      <c r="E846" s="17"/>
      <c r="F846" s="17"/>
      <c r="G846" s="18"/>
      <c r="H846" s="2"/>
      <c r="I846" s="2"/>
    </row>
    <row r="847" spans="1:9">
      <c r="A847" s="2"/>
      <c r="B847" s="17"/>
      <c r="C847" s="14"/>
      <c r="D847" s="17"/>
      <c r="E847" s="17"/>
      <c r="F847" s="17"/>
      <c r="G847" s="18"/>
      <c r="H847" s="2"/>
      <c r="I847" s="2"/>
    </row>
    <row r="848" spans="1:9">
      <c r="A848" s="2"/>
      <c r="B848" s="17"/>
      <c r="C848" s="14"/>
      <c r="D848" s="17"/>
      <c r="E848" s="17"/>
      <c r="F848" s="17"/>
      <c r="G848" s="18"/>
      <c r="H848" s="2"/>
      <c r="I848" s="2"/>
    </row>
    <row r="849" spans="1:9">
      <c r="A849" s="2"/>
      <c r="B849" s="17"/>
      <c r="C849" s="14"/>
      <c r="D849" s="17"/>
      <c r="E849" s="17"/>
      <c r="F849" s="17"/>
      <c r="G849" s="18"/>
      <c r="H849" s="2"/>
      <c r="I849" s="2"/>
    </row>
    <row r="850" spans="1:9">
      <c r="A850" s="2"/>
      <c r="B850" s="17"/>
      <c r="C850" s="14"/>
      <c r="D850" s="17"/>
      <c r="E850" s="17"/>
      <c r="F850" s="17"/>
      <c r="G850" s="18"/>
      <c r="H850" s="2"/>
      <c r="I850" s="2"/>
    </row>
    <row r="851" spans="1:9">
      <c r="A851" s="2"/>
      <c r="B851" s="17"/>
      <c r="C851" s="14"/>
      <c r="D851" s="17"/>
      <c r="E851" s="17"/>
      <c r="F851" s="17"/>
      <c r="G851" s="18"/>
      <c r="H851" s="2"/>
      <c r="I851" s="2"/>
    </row>
    <row r="852" spans="1:9">
      <c r="A852" s="2"/>
      <c r="B852" s="17"/>
      <c r="C852" s="14"/>
      <c r="D852" s="17"/>
      <c r="E852" s="17"/>
      <c r="F852" s="17"/>
      <c r="G852" s="18"/>
      <c r="H852" s="2"/>
      <c r="I852" s="2"/>
    </row>
    <row r="853" spans="1:9">
      <c r="A853" s="2"/>
      <c r="B853" s="17"/>
      <c r="C853" s="14"/>
      <c r="D853" s="17"/>
      <c r="E853" s="17"/>
      <c r="F853" s="17"/>
      <c r="G853" s="18"/>
      <c r="H853" s="2"/>
      <c r="I853" s="2"/>
    </row>
    <row r="854" spans="1:9">
      <c r="A854" s="2"/>
      <c r="B854" s="17"/>
      <c r="C854" s="14"/>
      <c r="D854" s="17"/>
      <c r="E854" s="17"/>
      <c r="F854" s="17"/>
      <c r="G854" s="18"/>
      <c r="H854" s="2"/>
      <c r="I854" s="2"/>
    </row>
    <row r="855" spans="1:9">
      <c r="A855" s="2"/>
      <c r="B855" s="17"/>
      <c r="C855" s="14"/>
      <c r="D855" s="17"/>
      <c r="E855" s="17"/>
      <c r="F855" s="17"/>
      <c r="G855" s="18"/>
      <c r="H855" s="2"/>
      <c r="I855" s="2"/>
    </row>
    <row r="856" spans="1:9">
      <c r="A856" s="2"/>
      <c r="B856" s="17"/>
      <c r="C856" s="14"/>
      <c r="D856" s="17"/>
      <c r="E856" s="17"/>
      <c r="F856" s="17"/>
      <c r="G856" s="18"/>
      <c r="H856" s="2"/>
      <c r="I856" s="2"/>
    </row>
    <row r="857" spans="1:9">
      <c r="A857" s="2"/>
      <c r="B857" s="17"/>
      <c r="C857" s="14"/>
      <c r="D857" s="17"/>
      <c r="E857" s="17"/>
      <c r="F857" s="17"/>
      <c r="G857" s="18"/>
      <c r="H857" s="2"/>
      <c r="I857" s="2"/>
    </row>
    <row r="858" spans="1:9">
      <c r="A858" s="2"/>
      <c r="B858" s="17"/>
      <c r="C858" s="14"/>
      <c r="D858" s="17"/>
      <c r="E858" s="17"/>
      <c r="F858" s="17"/>
      <c r="G858" s="18"/>
      <c r="H858" s="2"/>
      <c r="I858" s="2"/>
    </row>
    <row r="859" spans="1:9">
      <c r="A859" s="2"/>
      <c r="B859" s="17"/>
      <c r="C859" s="14"/>
      <c r="D859" s="17"/>
      <c r="E859" s="17"/>
      <c r="F859" s="17"/>
      <c r="G859" s="18"/>
      <c r="H859" s="2"/>
      <c r="I859" s="2"/>
    </row>
    <row r="860" spans="1:9">
      <c r="A860" s="2"/>
      <c r="B860" s="17"/>
      <c r="C860" s="14"/>
      <c r="D860" s="17"/>
      <c r="E860" s="17"/>
      <c r="F860" s="17"/>
      <c r="G860" s="18"/>
      <c r="H860" s="2"/>
      <c r="I860" s="2"/>
    </row>
    <row r="861" spans="1:9">
      <c r="A861" s="2"/>
      <c r="B861" s="17"/>
      <c r="C861" s="14"/>
      <c r="D861" s="17"/>
      <c r="E861" s="17"/>
      <c r="F861" s="17"/>
      <c r="G861" s="18"/>
      <c r="H861" s="2"/>
      <c r="I861" s="2"/>
    </row>
    <row r="862" spans="1:9">
      <c r="A862" s="2"/>
      <c r="B862" s="17"/>
      <c r="C862" s="14"/>
      <c r="D862" s="17"/>
      <c r="E862" s="17"/>
      <c r="F862" s="17"/>
      <c r="G862" s="18"/>
      <c r="H862" s="2"/>
      <c r="I862" s="2"/>
    </row>
    <row r="863" spans="1:9">
      <c r="A863" s="2"/>
      <c r="B863" s="17"/>
      <c r="C863" s="14"/>
      <c r="D863" s="17"/>
      <c r="E863" s="17"/>
      <c r="F863" s="17"/>
      <c r="G863" s="18"/>
      <c r="H863" s="2"/>
      <c r="I863" s="2"/>
    </row>
    <row r="864" spans="1:9">
      <c r="A864" s="2"/>
      <c r="B864" s="17"/>
      <c r="C864" s="14"/>
      <c r="D864" s="17"/>
      <c r="E864" s="17"/>
      <c r="F864" s="17"/>
      <c r="G864" s="18"/>
      <c r="H864" s="2"/>
      <c r="I864" s="2"/>
    </row>
    <row r="865" spans="1:9">
      <c r="A865" s="2"/>
      <c r="B865" s="17"/>
      <c r="C865" s="14"/>
      <c r="D865" s="17"/>
      <c r="E865" s="17"/>
      <c r="F865" s="17"/>
      <c r="G865" s="18"/>
      <c r="H865" s="2"/>
      <c r="I865" s="2"/>
    </row>
    <row r="866" spans="1:9">
      <c r="A866" s="2"/>
      <c r="B866" s="17"/>
      <c r="C866" s="14"/>
      <c r="D866" s="17"/>
      <c r="E866" s="17"/>
      <c r="F866" s="17"/>
      <c r="G866" s="18"/>
      <c r="H866" s="2"/>
      <c r="I866" s="2"/>
    </row>
    <row r="867" spans="1:9">
      <c r="A867" s="2"/>
      <c r="B867" s="17"/>
      <c r="C867" s="14"/>
      <c r="D867" s="17"/>
      <c r="E867" s="17"/>
      <c r="F867" s="17"/>
      <c r="G867" s="18"/>
      <c r="H867" s="2"/>
      <c r="I867" s="2"/>
    </row>
    <row r="868" spans="1:9">
      <c r="A868" s="2"/>
      <c r="B868" s="17"/>
      <c r="C868" s="14"/>
      <c r="D868" s="17"/>
      <c r="E868" s="17"/>
      <c r="F868" s="17"/>
      <c r="G868" s="18"/>
      <c r="H868" s="2"/>
      <c r="I868" s="2"/>
    </row>
    <row r="869" spans="1:9">
      <c r="A869" s="2"/>
      <c r="B869" s="17"/>
      <c r="C869" s="14"/>
      <c r="D869" s="17"/>
      <c r="E869" s="17"/>
      <c r="F869" s="17"/>
      <c r="G869" s="18"/>
      <c r="H869" s="2"/>
      <c r="I869" s="2"/>
    </row>
    <row r="870" spans="1:9">
      <c r="A870" s="2"/>
      <c r="B870" s="17"/>
      <c r="C870" s="14"/>
      <c r="D870" s="17"/>
      <c r="E870" s="17"/>
      <c r="F870" s="17"/>
      <c r="G870" s="18"/>
      <c r="H870" s="2"/>
      <c r="I870" s="2"/>
    </row>
    <row r="871" spans="1:9">
      <c r="A871" s="2"/>
      <c r="B871" s="17"/>
      <c r="C871" s="14"/>
      <c r="D871" s="17"/>
      <c r="E871" s="17"/>
      <c r="F871" s="17"/>
      <c r="G871" s="18"/>
      <c r="H871" s="2"/>
      <c r="I871" s="2"/>
    </row>
    <row r="872" spans="1:9">
      <c r="A872" s="2"/>
      <c r="B872" s="17"/>
      <c r="C872" s="14"/>
      <c r="D872" s="17"/>
      <c r="E872" s="17"/>
      <c r="F872" s="17"/>
      <c r="G872" s="18"/>
      <c r="H872" s="2"/>
      <c r="I872" s="2"/>
    </row>
    <row r="873" spans="1:9">
      <c r="A873" s="2"/>
      <c r="B873" s="17"/>
      <c r="C873" s="14"/>
      <c r="D873" s="17"/>
      <c r="E873" s="17"/>
      <c r="F873" s="17"/>
      <c r="G873" s="18"/>
      <c r="H873" s="2"/>
      <c r="I873" s="2"/>
    </row>
    <row r="874" spans="1:9">
      <c r="A874" s="2"/>
      <c r="B874" s="17"/>
      <c r="C874" s="14"/>
      <c r="D874" s="17"/>
      <c r="E874" s="17"/>
      <c r="F874" s="17"/>
      <c r="G874" s="18"/>
      <c r="H874" s="2"/>
      <c r="I874" s="2"/>
    </row>
    <row r="875" spans="1:9">
      <c r="A875" s="2"/>
      <c r="B875" s="17"/>
      <c r="C875" s="14"/>
      <c r="D875" s="17"/>
      <c r="E875" s="17"/>
      <c r="F875" s="17"/>
      <c r="G875" s="18"/>
      <c r="H875" s="2"/>
      <c r="I875" s="2"/>
    </row>
    <row r="876" spans="1:9">
      <c r="A876" s="2"/>
      <c r="B876" s="17"/>
      <c r="C876" s="14"/>
      <c r="D876" s="17"/>
      <c r="E876" s="17"/>
      <c r="F876" s="17"/>
      <c r="G876" s="18"/>
      <c r="H876" s="2"/>
      <c r="I876" s="2"/>
    </row>
    <row r="877" spans="1:9">
      <c r="A877" s="2"/>
      <c r="B877" s="17"/>
      <c r="C877" s="14"/>
      <c r="D877" s="17"/>
      <c r="E877" s="17"/>
      <c r="F877" s="17"/>
      <c r="G877" s="18"/>
      <c r="H877" s="2"/>
      <c r="I877" s="2"/>
    </row>
    <row r="878" spans="1:9">
      <c r="A878" s="2"/>
      <c r="B878" s="17"/>
      <c r="C878" s="14"/>
      <c r="D878" s="17"/>
      <c r="E878" s="17"/>
      <c r="F878" s="17"/>
      <c r="G878" s="18"/>
      <c r="H878" s="2"/>
      <c r="I878" s="2"/>
    </row>
    <row r="879" spans="1:9">
      <c r="A879" s="2"/>
      <c r="B879" s="17"/>
      <c r="C879" s="14"/>
      <c r="D879" s="17"/>
      <c r="E879" s="17"/>
      <c r="F879" s="17"/>
      <c r="G879" s="18"/>
      <c r="H879" s="2"/>
      <c r="I879" s="2"/>
    </row>
    <row r="880" spans="1:9">
      <c r="A880" s="2"/>
      <c r="B880" s="17"/>
      <c r="C880" s="14"/>
      <c r="D880" s="17"/>
      <c r="E880" s="17"/>
      <c r="F880" s="17"/>
      <c r="G880" s="18"/>
      <c r="H880" s="2"/>
      <c r="I880" s="2"/>
    </row>
    <row r="881" spans="1:9">
      <c r="A881" s="2"/>
      <c r="B881" s="17"/>
      <c r="C881" s="14"/>
      <c r="D881" s="17"/>
      <c r="E881" s="17"/>
      <c r="F881" s="17"/>
      <c r="G881" s="18"/>
      <c r="H881" s="2"/>
      <c r="I881" s="2"/>
    </row>
    <row r="882" spans="1:9">
      <c r="A882" s="2"/>
      <c r="B882" s="17"/>
      <c r="C882" s="14"/>
      <c r="D882" s="17"/>
      <c r="E882" s="17"/>
      <c r="F882" s="17"/>
      <c r="G882" s="18"/>
      <c r="H882" s="2"/>
      <c r="I882" s="2"/>
    </row>
    <row r="883" spans="1:9">
      <c r="A883" s="2"/>
      <c r="B883" s="17"/>
      <c r="C883" s="14"/>
      <c r="D883" s="17"/>
      <c r="E883" s="17"/>
      <c r="F883" s="17"/>
      <c r="G883" s="18"/>
      <c r="H883" s="2"/>
      <c r="I883" s="2"/>
    </row>
    <row r="884" spans="1:9">
      <c r="A884" s="2"/>
      <c r="B884" s="17"/>
      <c r="C884" s="14"/>
      <c r="D884" s="17"/>
      <c r="E884" s="17"/>
      <c r="F884" s="17"/>
      <c r="G884" s="18"/>
      <c r="H884" s="2"/>
      <c r="I884" s="2"/>
    </row>
    <row r="885" spans="1:9">
      <c r="A885" s="2"/>
      <c r="B885" s="17"/>
      <c r="C885" s="14"/>
      <c r="D885" s="17"/>
      <c r="E885" s="17"/>
      <c r="F885" s="17"/>
      <c r="G885" s="18"/>
      <c r="H885" s="2"/>
      <c r="I885" s="2"/>
    </row>
    <row r="886" spans="1:9">
      <c r="A886" s="2"/>
      <c r="B886" s="17"/>
      <c r="C886" s="14"/>
      <c r="D886" s="17"/>
      <c r="E886" s="17"/>
      <c r="F886" s="17"/>
      <c r="G886" s="18"/>
      <c r="H886" s="2"/>
      <c r="I886" s="2"/>
    </row>
    <row r="887" spans="1:9">
      <c r="A887" s="2"/>
      <c r="B887" s="17"/>
      <c r="C887" s="14"/>
      <c r="D887" s="17"/>
      <c r="E887" s="17"/>
      <c r="F887" s="17"/>
      <c r="G887" s="18"/>
      <c r="H887" s="2"/>
      <c r="I887" s="2"/>
    </row>
    <row r="888" spans="1:9">
      <c r="A888" s="2"/>
      <c r="B888" s="17"/>
      <c r="C888" s="14"/>
      <c r="D888" s="17"/>
      <c r="E888" s="17"/>
      <c r="F888" s="17"/>
      <c r="G888" s="18"/>
      <c r="H888" s="2"/>
      <c r="I888" s="2"/>
    </row>
    <row r="889" spans="1:9">
      <c r="A889" s="2"/>
      <c r="B889" s="17"/>
      <c r="C889" s="14"/>
      <c r="D889" s="17"/>
      <c r="E889" s="17"/>
      <c r="F889" s="17"/>
      <c r="G889" s="18"/>
      <c r="H889" s="2"/>
      <c r="I889" s="2"/>
    </row>
    <row r="890" spans="1:9">
      <c r="A890" s="2"/>
      <c r="B890" s="17"/>
      <c r="C890" s="14"/>
      <c r="D890" s="17"/>
      <c r="E890" s="17"/>
      <c r="F890" s="17"/>
      <c r="G890" s="18"/>
      <c r="H890" s="2"/>
      <c r="I890" s="2"/>
    </row>
    <row r="891" spans="1:9">
      <c r="A891" s="2"/>
      <c r="B891" s="17"/>
      <c r="C891" s="14"/>
      <c r="D891" s="17"/>
      <c r="E891" s="17"/>
      <c r="F891" s="17"/>
      <c r="G891" s="18"/>
      <c r="H891" s="2"/>
      <c r="I891" s="2"/>
    </row>
    <row r="892" spans="1:9">
      <c r="A892" s="2"/>
      <c r="B892" s="17"/>
      <c r="C892" s="14"/>
      <c r="D892" s="17"/>
      <c r="E892" s="17"/>
      <c r="F892" s="17"/>
      <c r="G892" s="18"/>
      <c r="H892" s="2"/>
      <c r="I892" s="2"/>
    </row>
    <row r="893" spans="1:9">
      <c r="A893" s="2"/>
      <c r="B893" s="17"/>
      <c r="C893" s="14"/>
      <c r="D893" s="17"/>
      <c r="E893" s="17"/>
      <c r="F893" s="17"/>
      <c r="G893" s="18"/>
      <c r="H893" s="2"/>
      <c r="I893" s="2"/>
    </row>
    <row r="894" spans="1:9">
      <c r="A894" s="2"/>
      <c r="B894" s="17"/>
      <c r="C894" s="14"/>
      <c r="D894" s="17"/>
      <c r="E894" s="17"/>
      <c r="F894" s="17"/>
      <c r="G894" s="18"/>
      <c r="H894" s="2"/>
      <c r="I894" s="2"/>
    </row>
    <row r="895" spans="1:9">
      <c r="A895" s="2"/>
      <c r="B895" s="17"/>
      <c r="C895" s="14"/>
      <c r="D895" s="17"/>
      <c r="E895" s="17"/>
      <c r="F895" s="17"/>
      <c r="G895" s="18"/>
      <c r="H895" s="2"/>
      <c r="I895" s="2"/>
    </row>
    <row r="896" spans="1:9">
      <c r="A896" s="2"/>
      <c r="B896" s="17"/>
      <c r="C896" s="14"/>
      <c r="D896" s="17"/>
      <c r="E896" s="17"/>
      <c r="F896" s="17"/>
      <c r="G896" s="18"/>
      <c r="H896" s="2"/>
      <c r="I896" s="2"/>
    </row>
    <row r="897" spans="1:9">
      <c r="A897" s="2"/>
      <c r="B897" s="17"/>
      <c r="C897" s="14"/>
      <c r="D897" s="17"/>
      <c r="E897" s="17"/>
      <c r="F897" s="17"/>
      <c r="G897" s="18"/>
      <c r="H897" s="2"/>
      <c r="I897" s="2"/>
    </row>
    <row r="898" spans="1:9">
      <c r="A898" s="2"/>
      <c r="B898" s="17"/>
      <c r="C898" s="14"/>
      <c r="D898" s="17"/>
      <c r="E898" s="17"/>
      <c r="F898" s="17"/>
      <c r="G898" s="18"/>
      <c r="H898" s="2"/>
      <c r="I898" s="2"/>
    </row>
    <row r="899" spans="1:9">
      <c r="A899" s="2"/>
      <c r="B899" s="17"/>
      <c r="C899" s="14"/>
      <c r="D899" s="17"/>
      <c r="E899" s="17"/>
      <c r="F899" s="17"/>
      <c r="G899" s="18"/>
      <c r="H899" s="2"/>
      <c r="I899" s="2"/>
    </row>
    <row r="900" spans="1:9">
      <c r="A900" s="2"/>
      <c r="B900" s="17"/>
      <c r="C900" s="14"/>
      <c r="D900" s="17"/>
      <c r="E900" s="17"/>
      <c r="F900" s="17"/>
      <c r="G900" s="18"/>
      <c r="H900" s="2"/>
      <c r="I900" s="2"/>
    </row>
    <row r="901" spans="1:9">
      <c r="A901" s="2"/>
      <c r="B901" s="17"/>
      <c r="C901" s="14"/>
      <c r="D901" s="17"/>
      <c r="E901" s="17"/>
      <c r="F901" s="17"/>
      <c r="G901" s="18"/>
      <c r="H901" s="2"/>
      <c r="I901" s="2"/>
    </row>
    <row r="902" spans="1:9">
      <c r="A902" s="2"/>
      <c r="B902" s="17"/>
      <c r="C902" s="14"/>
      <c r="D902" s="17"/>
      <c r="E902" s="17"/>
      <c r="F902" s="17"/>
      <c r="G902" s="18"/>
      <c r="H902" s="2"/>
      <c r="I902" s="2"/>
    </row>
    <row r="903" spans="1:9">
      <c r="A903" s="2"/>
      <c r="B903" s="17"/>
      <c r="C903" s="14"/>
      <c r="D903" s="17"/>
      <c r="E903" s="17"/>
      <c r="F903" s="17"/>
      <c r="G903" s="18"/>
      <c r="H903" s="2"/>
      <c r="I903" s="2"/>
    </row>
    <row r="904" spans="1:9">
      <c r="A904" s="2"/>
      <c r="B904" s="17"/>
      <c r="C904" s="14"/>
      <c r="D904" s="17"/>
      <c r="E904" s="17"/>
      <c r="F904" s="17"/>
      <c r="G904" s="18"/>
      <c r="H904" s="2"/>
      <c r="I904" s="2"/>
    </row>
    <row r="905" spans="1:9">
      <c r="A905" s="2"/>
      <c r="B905" s="17"/>
      <c r="C905" s="14"/>
      <c r="D905" s="17"/>
      <c r="E905" s="17"/>
      <c r="F905" s="17"/>
      <c r="G905" s="18"/>
      <c r="H905" s="2"/>
      <c r="I905" s="2"/>
    </row>
    <row r="906" spans="1:9">
      <c r="A906" s="2"/>
      <c r="B906" s="17"/>
      <c r="C906" s="14"/>
      <c r="D906" s="17"/>
      <c r="E906" s="17"/>
      <c r="F906" s="17"/>
      <c r="G906" s="18"/>
      <c r="H906" s="2"/>
      <c r="I906" s="2"/>
    </row>
    <row r="907" spans="1:9">
      <c r="A907" s="2"/>
      <c r="B907" s="17"/>
      <c r="C907" s="14"/>
      <c r="D907" s="17"/>
      <c r="E907" s="17"/>
      <c r="F907" s="17"/>
      <c r="G907" s="18"/>
      <c r="H907" s="2"/>
      <c r="I907" s="2"/>
    </row>
    <row r="908" spans="1:9">
      <c r="A908" s="2"/>
      <c r="B908" s="17"/>
      <c r="C908" s="14"/>
      <c r="D908" s="17"/>
      <c r="E908" s="17"/>
      <c r="F908" s="17"/>
      <c r="G908" s="18"/>
      <c r="H908" s="2"/>
      <c r="I908" s="2"/>
    </row>
    <row r="909" spans="1:9">
      <c r="A909" s="2"/>
      <c r="B909" s="17"/>
      <c r="C909" s="14"/>
      <c r="D909" s="17"/>
      <c r="E909" s="17"/>
      <c r="F909" s="17"/>
      <c r="G909" s="18"/>
      <c r="H909" s="2"/>
      <c r="I909" s="2"/>
    </row>
    <row r="910" spans="1:9">
      <c r="A910" s="2"/>
      <c r="B910" s="17"/>
      <c r="C910" s="14"/>
      <c r="D910" s="17"/>
      <c r="E910" s="17"/>
      <c r="F910" s="17"/>
      <c r="G910" s="18"/>
      <c r="H910" s="2"/>
      <c r="I910" s="2"/>
    </row>
    <row r="911" spans="1:9">
      <c r="A911" s="2"/>
      <c r="B911" s="17"/>
      <c r="C911" s="14"/>
      <c r="D911" s="17"/>
      <c r="E911" s="17"/>
      <c r="F911" s="17"/>
      <c r="G911" s="18"/>
      <c r="H911" s="2"/>
      <c r="I911" s="2"/>
    </row>
    <row r="912" spans="1:9">
      <c r="A912" s="2"/>
      <c r="B912" s="17"/>
      <c r="C912" s="14"/>
      <c r="D912" s="17"/>
      <c r="E912" s="17"/>
      <c r="F912" s="17"/>
      <c r="G912" s="18"/>
      <c r="H912" s="2"/>
      <c r="I912" s="2"/>
    </row>
    <row r="913" spans="1:9">
      <c r="A913" s="2"/>
      <c r="B913" s="17"/>
      <c r="C913" s="14"/>
      <c r="D913" s="17"/>
      <c r="E913" s="17"/>
      <c r="F913" s="17"/>
      <c r="G913" s="18"/>
      <c r="H913" s="2"/>
      <c r="I913" s="2"/>
    </row>
    <row r="914" spans="1:9">
      <c r="A914" s="2"/>
      <c r="B914" s="17"/>
      <c r="C914" s="14"/>
      <c r="D914" s="17"/>
      <c r="E914" s="17"/>
      <c r="F914" s="17"/>
      <c r="G914" s="18"/>
      <c r="H914" s="2"/>
      <c r="I914" s="2"/>
    </row>
    <row r="915" spans="1:9">
      <c r="A915" s="2"/>
      <c r="B915" s="17"/>
      <c r="C915" s="14"/>
      <c r="D915" s="17"/>
      <c r="E915" s="17"/>
      <c r="F915" s="17"/>
      <c r="G915" s="18"/>
      <c r="H915" s="2"/>
      <c r="I915" s="2"/>
    </row>
    <row r="916" spans="1:9">
      <c r="A916" s="2"/>
      <c r="B916" s="17"/>
      <c r="C916" s="14"/>
      <c r="D916" s="17"/>
      <c r="E916" s="17"/>
      <c r="F916" s="17"/>
      <c r="G916" s="18"/>
      <c r="H916" s="2"/>
      <c r="I916" s="2"/>
    </row>
    <row r="917" spans="1:9">
      <c r="A917" s="2"/>
      <c r="B917" s="17"/>
      <c r="C917" s="14"/>
      <c r="D917" s="17"/>
      <c r="E917" s="17"/>
      <c r="F917" s="17"/>
      <c r="G917" s="18"/>
      <c r="H917" s="2"/>
      <c r="I917" s="2"/>
    </row>
    <row r="918" spans="1:9">
      <c r="A918" s="2"/>
      <c r="B918" s="17"/>
      <c r="C918" s="14"/>
      <c r="D918" s="17"/>
      <c r="E918" s="17"/>
      <c r="F918" s="17"/>
      <c r="G918" s="18"/>
      <c r="H918" s="2"/>
      <c r="I918" s="2"/>
    </row>
    <row r="919" spans="1:9">
      <c r="A919" s="2"/>
      <c r="B919" s="17"/>
      <c r="C919" s="14"/>
      <c r="D919" s="17"/>
      <c r="E919" s="17"/>
      <c r="F919" s="17"/>
      <c r="G919" s="18"/>
      <c r="H919" s="2"/>
      <c r="I919" s="2"/>
    </row>
    <row r="920" spans="1:9">
      <c r="A920" s="2"/>
      <c r="B920" s="17"/>
      <c r="C920" s="14"/>
      <c r="D920" s="17"/>
      <c r="E920" s="17"/>
      <c r="F920" s="17"/>
      <c r="G920" s="18"/>
      <c r="H920" s="2"/>
      <c r="I920" s="2"/>
    </row>
    <row r="921" spans="1:9">
      <c r="A921" s="2"/>
      <c r="B921" s="17"/>
      <c r="C921" s="14"/>
      <c r="D921" s="17"/>
      <c r="E921" s="17"/>
      <c r="F921" s="17"/>
      <c r="G921" s="18"/>
      <c r="H921" s="2"/>
      <c r="I921" s="2"/>
    </row>
    <row r="922" spans="1:9">
      <c r="A922" s="2"/>
      <c r="B922" s="17"/>
      <c r="C922" s="14"/>
      <c r="D922" s="17"/>
      <c r="E922" s="17"/>
      <c r="F922" s="17"/>
      <c r="G922" s="18"/>
      <c r="H922" s="2"/>
      <c r="I922" s="2"/>
    </row>
    <row r="923" spans="1:9">
      <c r="A923" s="2"/>
      <c r="B923" s="17"/>
      <c r="C923" s="14"/>
      <c r="D923" s="17"/>
      <c r="E923" s="17"/>
      <c r="F923" s="17"/>
      <c r="G923" s="18"/>
      <c r="H923" s="2"/>
      <c r="I923" s="2"/>
    </row>
    <row r="924" spans="1:9">
      <c r="A924" s="2"/>
      <c r="B924" s="17"/>
      <c r="C924" s="14"/>
      <c r="D924" s="17"/>
      <c r="E924" s="17"/>
      <c r="F924" s="17"/>
      <c r="G924" s="18"/>
      <c r="H924" s="2"/>
      <c r="I924" s="2"/>
    </row>
    <row r="925" spans="1:9">
      <c r="A925" s="2"/>
      <c r="B925" s="17"/>
      <c r="C925" s="14"/>
      <c r="D925" s="17"/>
      <c r="E925" s="17"/>
      <c r="F925" s="17"/>
      <c r="G925" s="18"/>
      <c r="H925" s="2"/>
      <c r="I925" s="2"/>
    </row>
    <row r="926" spans="1:9">
      <c r="A926" s="2"/>
      <c r="B926" s="17"/>
      <c r="C926" s="14"/>
      <c r="D926" s="17"/>
      <c r="E926" s="17"/>
      <c r="F926" s="17"/>
      <c r="G926" s="18"/>
      <c r="H926" s="2"/>
      <c r="I926" s="2"/>
    </row>
    <row r="927" spans="1:9">
      <c r="A927" s="2"/>
      <c r="B927" s="17"/>
      <c r="C927" s="14"/>
      <c r="D927" s="17"/>
      <c r="E927" s="17"/>
      <c r="F927" s="17"/>
      <c r="G927" s="18"/>
      <c r="H927" s="2"/>
      <c r="I927" s="2"/>
    </row>
    <row r="928" spans="1:9">
      <c r="A928" s="2"/>
      <c r="B928" s="17"/>
      <c r="C928" s="14"/>
      <c r="D928" s="17"/>
      <c r="E928" s="17"/>
      <c r="F928" s="17"/>
      <c r="G928" s="18"/>
      <c r="H928" s="2"/>
      <c r="I928" s="2"/>
    </row>
    <row r="929" spans="1:9">
      <c r="A929" s="2"/>
      <c r="B929" s="17"/>
      <c r="C929" s="14"/>
      <c r="D929" s="17"/>
      <c r="E929" s="17"/>
      <c r="F929" s="17"/>
      <c r="G929" s="18"/>
      <c r="H929" s="2"/>
      <c r="I929" s="2"/>
    </row>
    <row r="930" spans="1:9">
      <c r="A930" s="2"/>
      <c r="B930" s="17"/>
      <c r="C930" s="14"/>
      <c r="D930" s="17"/>
      <c r="E930" s="17"/>
      <c r="F930" s="17"/>
      <c r="G930" s="18"/>
      <c r="H930" s="2"/>
      <c r="I930" s="2"/>
    </row>
    <row r="931" spans="1:9">
      <c r="A931" s="2"/>
      <c r="B931" s="17"/>
      <c r="C931" s="14"/>
      <c r="D931" s="17"/>
      <c r="E931" s="17"/>
      <c r="F931" s="17"/>
      <c r="G931" s="18"/>
      <c r="H931" s="2"/>
      <c r="I931" s="2"/>
    </row>
    <row r="932" spans="1:9">
      <c r="A932" s="2"/>
      <c r="B932" s="17"/>
      <c r="C932" s="14"/>
      <c r="D932" s="17"/>
      <c r="E932" s="17"/>
      <c r="F932" s="17"/>
      <c r="G932" s="18"/>
      <c r="H932" s="2"/>
      <c r="I932" s="2"/>
    </row>
    <row r="933" spans="1:9">
      <c r="A933" s="2"/>
      <c r="B933" s="17"/>
      <c r="C933" s="14"/>
      <c r="D933" s="17"/>
      <c r="E933" s="17"/>
      <c r="F933" s="17"/>
      <c r="G933" s="18"/>
      <c r="H933" s="2"/>
      <c r="I933" s="2"/>
    </row>
    <row r="934" spans="1:9">
      <c r="A934" s="2"/>
      <c r="B934" s="17"/>
      <c r="C934" s="14"/>
      <c r="D934" s="17"/>
      <c r="E934" s="17"/>
      <c r="F934" s="17"/>
      <c r="G934" s="18"/>
      <c r="H934" s="2"/>
      <c r="I934" s="2"/>
    </row>
    <row r="935" spans="1:9">
      <c r="A935" s="2"/>
      <c r="B935" s="17"/>
      <c r="C935" s="14"/>
      <c r="D935" s="17"/>
      <c r="E935" s="17"/>
      <c r="F935" s="17"/>
      <c r="G935" s="18"/>
      <c r="H935" s="2"/>
      <c r="I935" s="2"/>
    </row>
    <row r="936" spans="1:9">
      <c r="A936" s="2"/>
      <c r="B936" s="17"/>
      <c r="C936" s="14"/>
      <c r="D936" s="17"/>
      <c r="E936" s="17"/>
      <c r="F936" s="17"/>
      <c r="G936" s="18"/>
      <c r="H936" s="2"/>
      <c r="I936" s="2"/>
    </row>
    <row r="937" spans="1:9">
      <c r="A937" s="2"/>
      <c r="B937" s="17"/>
      <c r="C937" s="14"/>
      <c r="D937" s="17"/>
      <c r="E937" s="17"/>
      <c r="F937" s="17"/>
      <c r="G937" s="18"/>
      <c r="H937" s="2"/>
      <c r="I937" s="2"/>
    </row>
    <row r="938" spans="1:9">
      <c r="A938" s="2"/>
      <c r="B938" s="17"/>
      <c r="C938" s="14"/>
      <c r="D938" s="17"/>
      <c r="E938" s="17"/>
      <c r="F938" s="17"/>
      <c r="G938" s="18"/>
      <c r="H938" s="2"/>
      <c r="I938" s="2"/>
    </row>
    <row r="939" spans="1:9">
      <c r="A939" s="2"/>
      <c r="B939" s="17"/>
      <c r="C939" s="14"/>
      <c r="D939" s="17"/>
      <c r="E939" s="17"/>
      <c r="F939" s="17"/>
      <c r="G939" s="18"/>
      <c r="H939" s="2"/>
      <c r="I939" s="2"/>
    </row>
    <row r="940" spans="1:9">
      <c r="A940" s="2"/>
      <c r="B940" s="17"/>
      <c r="C940" s="14"/>
      <c r="D940" s="17"/>
      <c r="E940" s="17"/>
      <c r="F940" s="17"/>
      <c r="G940" s="18"/>
      <c r="H940" s="2"/>
      <c r="I940" s="2"/>
    </row>
    <row r="941" spans="1:9">
      <c r="A941" s="2"/>
      <c r="B941" s="17"/>
      <c r="C941" s="14"/>
      <c r="D941" s="17"/>
      <c r="E941" s="17"/>
      <c r="F941" s="17"/>
      <c r="G941" s="18"/>
      <c r="H941" s="2"/>
      <c r="I941" s="2"/>
    </row>
    <row r="942" spans="1:9">
      <c r="A942" s="2"/>
      <c r="B942" s="17"/>
      <c r="C942" s="14"/>
      <c r="D942" s="17"/>
      <c r="E942" s="17"/>
      <c r="F942" s="17"/>
      <c r="G942" s="18"/>
      <c r="H942" s="2"/>
      <c r="I942" s="2"/>
    </row>
    <row r="943" spans="1:9">
      <c r="A943" s="2"/>
      <c r="B943" s="17"/>
      <c r="C943" s="14"/>
      <c r="D943" s="17"/>
      <c r="E943" s="17"/>
      <c r="F943" s="17"/>
      <c r="G943" s="18"/>
      <c r="H943" s="2"/>
      <c r="I943" s="2"/>
    </row>
    <row r="944" spans="1:9">
      <c r="A944" s="2"/>
      <c r="B944" s="17"/>
      <c r="C944" s="14"/>
      <c r="D944" s="17"/>
      <c r="E944" s="17"/>
      <c r="F944" s="17"/>
      <c r="G944" s="18"/>
      <c r="H944" s="2"/>
      <c r="I944" s="2"/>
    </row>
    <row r="945" spans="1:9">
      <c r="A945" s="2"/>
      <c r="B945" s="17"/>
      <c r="C945" s="14"/>
      <c r="D945" s="17"/>
      <c r="E945" s="17"/>
      <c r="F945" s="17"/>
      <c r="G945" s="18"/>
      <c r="H945" s="2"/>
      <c r="I945" s="2"/>
    </row>
    <row r="946" spans="1:9">
      <c r="A946" s="2"/>
      <c r="B946" s="17"/>
      <c r="C946" s="14"/>
      <c r="D946" s="17"/>
      <c r="E946" s="17"/>
      <c r="F946" s="17"/>
      <c r="G946" s="18"/>
      <c r="H946" s="2"/>
      <c r="I946" s="2"/>
    </row>
    <row r="947" spans="1:9">
      <c r="A947" s="2"/>
      <c r="B947" s="17"/>
      <c r="C947" s="14"/>
      <c r="D947" s="17"/>
      <c r="E947" s="17"/>
      <c r="F947" s="17"/>
      <c r="G947" s="18"/>
      <c r="H947" s="2"/>
      <c r="I947" s="2"/>
    </row>
    <row r="948" spans="1:9">
      <c r="A948" s="2"/>
      <c r="B948" s="17"/>
      <c r="C948" s="14"/>
      <c r="D948" s="17"/>
      <c r="E948" s="17"/>
      <c r="F948" s="17"/>
      <c r="G948" s="18"/>
      <c r="H948" s="2"/>
      <c r="I948" s="2"/>
    </row>
    <row r="949" spans="1:9">
      <c r="A949" s="2"/>
      <c r="B949" s="17"/>
      <c r="C949" s="14"/>
      <c r="D949" s="17"/>
      <c r="E949" s="17"/>
      <c r="F949" s="17"/>
      <c r="G949" s="18"/>
      <c r="H949" s="2"/>
      <c r="I949" s="2"/>
    </row>
    <row r="950" spans="1:9">
      <c r="A950" s="2"/>
      <c r="B950" s="17"/>
      <c r="C950" s="14"/>
      <c r="D950" s="17"/>
      <c r="E950" s="17"/>
      <c r="F950" s="17"/>
      <c r="G950" s="18"/>
      <c r="H950" s="2"/>
      <c r="I950" s="2"/>
    </row>
    <row r="951" spans="1:9">
      <c r="A951" s="2"/>
      <c r="B951" s="17"/>
      <c r="C951" s="14"/>
      <c r="D951" s="17"/>
      <c r="E951" s="17"/>
      <c r="F951" s="17"/>
      <c r="G951" s="18"/>
      <c r="H951" s="2"/>
      <c r="I951" s="2"/>
    </row>
    <row r="952" spans="1:9">
      <c r="A952" s="2"/>
      <c r="B952" s="17"/>
      <c r="C952" s="14"/>
      <c r="D952" s="17"/>
      <c r="E952" s="17"/>
      <c r="F952" s="17"/>
      <c r="G952" s="18"/>
      <c r="H952" s="2"/>
      <c r="I952" s="2"/>
    </row>
    <row r="953" spans="1:9">
      <c r="A953" s="2"/>
      <c r="B953" s="17"/>
      <c r="C953" s="14"/>
      <c r="D953" s="17"/>
      <c r="E953" s="17"/>
      <c r="F953" s="17"/>
      <c r="G953" s="18"/>
      <c r="H953" s="2"/>
      <c r="I953" s="2"/>
    </row>
    <row r="954" spans="1:9">
      <c r="A954" s="2"/>
      <c r="B954" s="17"/>
      <c r="C954" s="14"/>
      <c r="D954" s="17"/>
      <c r="E954" s="17"/>
      <c r="F954" s="17"/>
      <c r="G954" s="18"/>
      <c r="H954" s="2"/>
      <c r="I954" s="2"/>
    </row>
    <row r="955" spans="1:9">
      <c r="A955" s="2"/>
      <c r="B955" s="17"/>
      <c r="C955" s="14"/>
      <c r="D955" s="17"/>
      <c r="E955" s="17"/>
      <c r="F955" s="17"/>
      <c r="G955" s="18"/>
      <c r="H955" s="2"/>
      <c r="I955" s="2"/>
    </row>
    <row r="956" spans="1:9">
      <c r="A956" s="2"/>
      <c r="B956" s="17"/>
      <c r="C956" s="14"/>
      <c r="D956" s="17"/>
      <c r="E956" s="17"/>
      <c r="F956" s="17"/>
      <c r="G956" s="18"/>
      <c r="H956" s="2"/>
      <c r="I956" s="2"/>
    </row>
    <row r="957" spans="1:9">
      <c r="A957" s="2"/>
      <c r="B957" s="17"/>
      <c r="C957" s="14"/>
      <c r="D957" s="17"/>
      <c r="E957" s="17"/>
      <c r="F957" s="17"/>
      <c r="G957" s="18"/>
      <c r="H957" s="2"/>
      <c r="I957" s="2"/>
    </row>
    <row r="958" spans="1:9">
      <c r="A958" s="2"/>
      <c r="B958" s="17"/>
      <c r="C958" s="14"/>
      <c r="D958" s="17"/>
      <c r="E958" s="17"/>
      <c r="F958" s="17"/>
      <c r="G958" s="18"/>
      <c r="H958" s="2"/>
      <c r="I958" s="2"/>
    </row>
    <row r="959" spans="1:9">
      <c r="A959" s="2"/>
      <c r="B959" s="17"/>
      <c r="C959" s="14"/>
      <c r="D959" s="17"/>
      <c r="E959" s="17"/>
      <c r="F959" s="17"/>
      <c r="G959" s="18"/>
      <c r="H959" s="2"/>
      <c r="I959" s="2"/>
    </row>
    <row r="960" spans="1:9">
      <c r="A960" s="2"/>
      <c r="B960" s="17"/>
      <c r="C960" s="14"/>
      <c r="D960" s="17"/>
      <c r="E960" s="17"/>
      <c r="F960" s="17"/>
      <c r="G960" s="18"/>
      <c r="H960" s="2"/>
      <c r="I960" s="2"/>
    </row>
    <row r="961" spans="1:9">
      <c r="A961" s="2"/>
      <c r="B961" s="17"/>
      <c r="C961" s="14"/>
      <c r="D961" s="17"/>
      <c r="E961" s="17"/>
      <c r="F961" s="17"/>
      <c r="G961" s="18"/>
      <c r="H961" s="2"/>
      <c r="I961" s="2"/>
    </row>
    <row r="962" spans="1:9">
      <c r="A962" s="2"/>
      <c r="B962" s="17"/>
      <c r="C962" s="14"/>
      <c r="D962" s="17"/>
      <c r="E962" s="17"/>
      <c r="F962" s="17"/>
      <c r="G962" s="18"/>
      <c r="H962" s="2"/>
      <c r="I962" s="2"/>
    </row>
    <row r="963" spans="1:9">
      <c r="A963" s="2"/>
      <c r="B963" s="17"/>
      <c r="C963" s="14"/>
      <c r="D963" s="17"/>
      <c r="E963" s="17"/>
      <c r="F963" s="17"/>
      <c r="G963" s="18"/>
      <c r="H963" s="2"/>
      <c r="I963" s="2"/>
    </row>
    <row r="964" spans="1:9">
      <c r="A964" s="2"/>
      <c r="B964" s="17"/>
      <c r="C964" s="14"/>
      <c r="D964" s="17"/>
      <c r="E964" s="17"/>
      <c r="F964" s="17"/>
      <c r="G964" s="18"/>
      <c r="H964" s="2"/>
      <c r="I964" s="2"/>
    </row>
    <row r="965" spans="1:9">
      <c r="A965" s="2"/>
      <c r="B965" s="17"/>
      <c r="C965" s="14"/>
      <c r="D965" s="17"/>
      <c r="E965" s="17"/>
      <c r="F965" s="17"/>
      <c r="G965" s="18"/>
      <c r="H965" s="2"/>
      <c r="I965" s="2"/>
    </row>
    <row r="966" spans="1:9">
      <c r="A966" s="2"/>
      <c r="B966" s="17"/>
      <c r="C966" s="14"/>
      <c r="D966" s="17"/>
      <c r="E966" s="17"/>
      <c r="F966" s="17"/>
      <c r="G966" s="18"/>
      <c r="H966" s="2"/>
      <c r="I966" s="2"/>
    </row>
    <row r="967" spans="1:9">
      <c r="A967" s="2"/>
      <c r="B967" s="17"/>
      <c r="C967" s="14"/>
      <c r="D967" s="17"/>
      <c r="E967" s="17"/>
      <c r="F967" s="17"/>
      <c r="G967" s="18"/>
      <c r="H967" s="2"/>
      <c r="I967" s="2"/>
    </row>
    <row r="968" spans="1:9">
      <c r="A968" s="2"/>
      <c r="B968" s="17"/>
      <c r="C968" s="14"/>
      <c r="D968" s="17"/>
      <c r="E968" s="17"/>
      <c r="F968" s="17"/>
      <c r="G968" s="18"/>
      <c r="H968" s="2"/>
      <c r="I968" s="2"/>
    </row>
    <row r="969" spans="1:9">
      <c r="A969" s="2"/>
      <c r="B969" s="17"/>
      <c r="C969" s="14"/>
      <c r="D969" s="17"/>
      <c r="E969" s="17"/>
      <c r="F969" s="17"/>
      <c r="G969" s="18"/>
      <c r="H969" s="2"/>
      <c r="I969" s="2"/>
    </row>
    <row r="970" spans="1:9">
      <c r="A970" s="2"/>
      <c r="B970" s="17"/>
      <c r="C970" s="14"/>
      <c r="D970" s="17"/>
      <c r="E970" s="17"/>
      <c r="F970" s="17"/>
      <c r="G970" s="18"/>
      <c r="H970" s="2"/>
      <c r="I970" s="2"/>
    </row>
    <row r="971" spans="1:9">
      <c r="A971" s="2"/>
      <c r="B971" s="17"/>
      <c r="C971" s="14"/>
      <c r="D971" s="17"/>
      <c r="E971" s="17"/>
      <c r="F971" s="17"/>
      <c r="G971" s="18"/>
      <c r="H971" s="2"/>
      <c r="I971" s="2"/>
    </row>
    <row r="972" spans="1:9">
      <c r="A972" s="2"/>
      <c r="B972" s="17"/>
      <c r="C972" s="14"/>
      <c r="D972" s="17"/>
      <c r="E972" s="17"/>
      <c r="F972" s="17"/>
      <c r="G972" s="18"/>
      <c r="H972" s="2"/>
      <c r="I972" s="2"/>
    </row>
    <row r="973" spans="1:9">
      <c r="A973" s="2"/>
      <c r="B973" s="17"/>
      <c r="C973" s="14"/>
      <c r="D973" s="17"/>
      <c r="E973" s="17"/>
      <c r="F973" s="17"/>
      <c r="G973" s="18"/>
      <c r="H973" s="2"/>
      <c r="I973" s="2"/>
    </row>
    <row r="974" spans="1:9">
      <c r="A974" s="2"/>
      <c r="B974" s="17"/>
      <c r="C974" s="14"/>
      <c r="D974" s="17"/>
      <c r="E974" s="17"/>
      <c r="F974" s="17"/>
      <c r="G974" s="18"/>
      <c r="H974" s="2"/>
      <c r="I974" s="2"/>
    </row>
    <row r="975" spans="1:9">
      <c r="A975" s="2"/>
      <c r="B975" s="17"/>
      <c r="C975" s="14"/>
      <c r="D975" s="17"/>
      <c r="E975" s="17"/>
      <c r="F975" s="17"/>
      <c r="G975" s="18"/>
      <c r="H975" s="2"/>
      <c r="I975" s="2"/>
    </row>
    <row r="976" spans="1:9">
      <c r="A976" s="2"/>
      <c r="B976" s="17"/>
      <c r="C976" s="14"/>
      <c r="D976" s="17"/>
      <c r="E976" s="17"/>
      <c r="F976" s="17"/>
      <c r="G976" s="18"/>
      <c r="H976" s="2"/>
      <c r="I976" s="2"/>
    </row>
    <row r="977" spans="1:9">
      <c r="A977" s="2"/>
      <c r="B977" s="17"/>
      <c r="C977" s="14"/>
      <c r="D977" s="17"/>
      <c r="E977" s="17"/>
      <c r="F977" s="17"/>
      <c r="G977" s="18"/>
      <c r="H977" s="2"/>
      <c r="I977" s="2"/>
    </row>
    <row r="978" spans="1:9">
      <c r="A978" s="2"/>
      <c r="B978" s="17"/>
      <c r="C978" s="14"/>
      <c r="D978" s="17"/>
      <c r="E978" s="17"/>
      <c r="F978" s="17"/>
      <c r="G978" s="18"/>
      <c r="H978" s="2"/>
      <c r="I978" s="2"/>
    </row>
    <row r="979" spans="1:9">
      <c r="A979" s="2"/>
      <c r="B979" s="17"/>
      <c r="C979" s="14"/>
      <c r="D979" s="17"/>
      <c r="E979" s="17"/>
      <c r="F979" s="17"/>
      <c r="G979" s="18"/>
      <c r="H979" s="2"/>
      <c r="I979" s="2"/>
    </row>
    <row r="980" spans="1:9">
      <c r="A980" s="2"/>
      <c r="B980" s="17"/>
      <c r="C980" s="14"/>
      <c r="D980" s="17"/>
      <c r="E980" s="17"/>
      <c r="F980" s="17"/>
      <c r="G980" s="18"/>
      <c r="H980" s="2"/>
      <c r="I980" s="2"/>
    </row>
    <row r="981" spans="1:9">
      <c r="A981" s="2"/>
      <c r="B981" s="17"/>
      <c r="C981" s="14"/>
      <c r="D981" s="17"/>
      <c r="E981" s="17"/>
      <c r="F981" s="17"/>
      <c r="G981" s="18"/>
      <c r="H981" s="2"/>
      <c r="I981" s="2"/>
    </row>
    <row r="982" spans="1:9">
      <c r="A982" s="2"/>
      <c r="B982" s="17"/>
      <c r="C982" s="14"/>
      <c r="D982" s="17"/>
      <c r="E982" s="17"/>
      <c r="F982" s="17"/>
      <c r="G982" s="18"/>
      <c r="H982" s="2"/>
      <c r="I982" s="2"/>
    </row>
    <row r="983" spans="1:9">
      <c r="A983" s="2"/>
      <c r="B983" s="17"/>
      <c r="C983" s="14"/>
      <c r="D983" s="17"/>
      <c r="E983" s="17"/>
      <c r="F983" s="17"/>
      <c r="G983" s="18"/>
      <c r="H983" s="2"/>
      <c r="I983" s="2"/>
    </row>
    <row r="984" spans="1:9">
      <c r="A984" s="2"/>
      <c r="B984" s="17"/>
      <c r="C984" s="14"/>
      <c r="D984" s="17"/>
      <c r="E984" s="17"/>
      <c r="F984" s="17"/>
      <c r="G984" s="18"/>
      <c r="H984" s="2"/>
      <c r="I984" s="2"/>
    </row>
    <row r="985" spans="1:9">
      <c r="A985" s="2"/>
      <c r="B985" s="17"/>
      <c r="C985" s="14"/>
      <c r="D985" s="17"/>
      <c r="E985" s="17"/>
      <c r="F985" s="17"/>
      <c r="G985" s="18"/>
      <c r="H985" s="2"/>
      <c r="I985" s="2"/>
    </row>
    <row r="986" spans="1:9">
      <c r="A986" s="2"/>
      <c r="B986" s="17"/>
      <c r="C986" s="14"/>
      <c r="D986" s="17"/>
      <c r="E986" s="17"/>
      <c r="F986" s="17"/>
      <c r="G986" s="18"/>
      <c r="H986" s="2"/>
      <c r="I986" s="2"/>
    </row>
    <row r="987" spans="1:9">
      <c r="A987" s="2"/>
      <c r="B987" s="17"/>
      <c r="C987" s="14"/>
      <c r="D987" s="17"/>
      <c r="E987" s="17"/>
      <c r="F987" s="17"/>
      <c r="G987" s="18"/>
      <c r="H987" s="2"/>
      <c r="I987" s="2"/>
    </row>
    <row r="988" spans="1:9">
      <c r="A988" s="2"/>
      <c r="B988" s="17"/>
      <c r="C988" s="14"/>
      <c r="D988" s="17"/>
      <c r="E988" s="17"/>
      <c r="F988" s="17"/>
      <c r="G988" s="18"/>
      <c r="H988" s="2"/>
      <c r="I988" s="2"/>
    </row>
    <row r="989" spans="1:9">
      <c r="A989" s="2"/>
      <c r="B989" s="17"/>
      <c r="C989" s="14"/>
      <c r="D989" s="17"/>
      <c r="E989" s="17"/>
      <c r="F989" s="17"/>
      <c r="G989" s="18"/>
      <c r="H989" s="2"/>
      <c r="I989" s="2"/>
    </row>
    <row r="990" spans="1:9">
      <c r="A990" s="2"/>
      <c r="B990" s="17"/>
      <c r="C990" s="14"/>
      <c r="D990" s="17"/>
      <c r="E990" s="17"/>
      <c r="F990" s="17"/>
      <c r="G990" s="18"/>
      <c r="H990" s="2"/>
      <c r="I990" s="2"/>
    </row>
    <row r="991" spans="1:9">
      <c r="A991" s="2"/>
      <c r="B991" s="17"/>
      <c r="C991" s="14"/>
      <c r="D991" s="17"/>
      <c r="E991" s="17"/>
      <c r="F991" s="17"/>
      <c r="G991" s="18"/>
      <c r="H991" s="2"/>
      <c r="I991" s="2"/>
    </row>
    <row r="992" spans="1:9">
      <c r="A992" s="2"/>
      <c r="B992" s="17"/>
      <c r="C992" s="14"/>
      <c r="D992" s="17"/>
      <c r="E992" s="17"/>
      <c r="F992" s="17"/>
      <c r="G992" s="18"/>
      <c r="H992" s="2"/>
      <c r="I992" s="2"/>
    </row>
    <row r="993" spans="1:9">
      <c r="A993" s="2"/>
      <c r="B993" s="17"/>
      <c r="C993" s="14"/>
      <c r="D993" s="17"/>
      <c r="E993" s="17"/>
      <c r="F993" s="17"/>
      <c r="G993" s="18"/>
      <c r="H993" s="2"/>
      <c r="I993" s="2"/>
    </row>
    <row r="994" spans="1:9">
      <c r="A994" s="2"/>
      <c r="B994" s="17"/>
      <c r="C994" s="14"/>
      <c r="D994" s="17"/>
      <c r="E994" s="17"/>
      <c r="F994" s="17"/>
      <c r="G994" s="18"/>
      <c r="H994" s="2"/>
      <c r="I994" s="2"/>
    </row>
    <row r="995" spans="1:9">
      <c r="A995" s="2"/>
      <c r="B995" s="17"/>
      <c r="C995" s="14"/>
      <c r="D995" s="17"/>
      <c r="E995" s="17"/>
      <c r="F995" s="17"/>
      <c r="G995" s="18"/>
      <c r="H995" s="2"/>
      <c r="I995" s="2"/>
    </row>
    <row r="996" spans="1:9">
      <c r="A996" s="2"/>
      <c r="B996" s="17"/>
      <c r="C996" s="14"/>
      <c r="D996" s="17"/>
      <c r="E996" s="17"/>
      <c r="F996" s="17"/>
      <c r="G996" s="18"/>
      <c r="H996" s="2"/>
      <c r="I996" s="2"/>
    </row>
    <row r="997" spans="1:9">
      <c r="A997" s="2"/>
      <c r="B997" s="17"/>
      <c r="C997" s="14"/>
      <c r="D997" s="17"/>
      <c r="E997" s="17"/>
      <c r="F997" s="17"/>
      <c r="G997" s="18"/>
      <c r="H997" s="2"/>
      <c r="I997" s="2"/>
    </row>
    <row r="998" spans="1:9">
      <c r="A998" s="2"/>
      <c r="B998" s="17"/>
      <c r="C998" s="14"/>
      <c r="D998" s="17"/>
      <c r="E998" s="17"/>
      <c r="F998" s="17"/>
      <c r="G998" s="18"/>
      <c r="H998" s="2"/>
      <c r="I998" s="2"/>
    </row>
    <row r="999" spans="1:9">
      <c r="A999" s="2"/>
      <c r="B999" s="17"/>
      <c r="C999" s="14"/>
      <c r="D999" s="17"/>
      <c r="E999" s="17"/>
      <c r="F999" s="17"/>
      <c r="G999" s="18"/>
      <c r="H999" s="2"/>
      <c r="I999" s="2"/>
    </row>
    <row r="1000" spans="1:9">
      <c r="A1000" s="2"/>
      <c r="B1000" s="17"/>
      <c r="C1000" s="14"/>
      <c r="D1000" s="17"/>
      <c r="E1000" s="17"/>
      <c r="F1000" s="17"/>
      <c r="G1000" s="18"/>
      <c r="H1000" s="2"/>
      <c r="I1000" s="2"/>
    </row>
    <row r="1001" spans="1:9">
      <c r="C1001" s="14"/>
    </row>
    <row r="1002" spans="1:9">
      <c r="C1002" s="14"/>
    </row>
  </sheetData>
  <customSheetViews>
    <customSheetView guid="{AEF0342F-F80E-40B8-B9B1-1B7D606A1C38}" scale="140" showPageBreaks="1" fitToPage="1" printArea="1" topLeftCell="A11">
      <selection activeCell="C59" sqref="C59"/>
      <pageMargins left="0.7" right="0.7" top="0.75" bottom="0.75" header="0.3" footer="0.3"/>
      <pageSetup paperSize="5" orientation="portrait" horizontalDpi="4294967293" r:id="rId1"/>
    </customSheetView>
    <customSheetView guid="{A7196509-D65C-4E9F-B5E0-52821C306334}" scale="140" showPageBreaks="1" fitToPage="1" printArea="1" topLeftCell="A11">
      <selection activeCell="C25" sqref="C25"/>
      <pageMargins left="0.7" right="0.7" top="0.75" bottom="0.75" header="0.3" footer="0.3"/>
      <pageSetup paperSize="5" scale="10" orientation="portrait" horizontalDpi="4294967293" r:id="rId2"/>
    </customSheetView>
  </customSheetViews>
  <mergeCells count="2">
    <mergeCell ref="F72:H72"/>
    <mergeCell ref="D75:E75"/>
  </mergeCells>
  <pageMargins left="0.7" right="0.7" top="0.75" bottom="0.75" header="0.3" footer="0.3"/>
  <pageSetup paperSize="5" orientation="portrait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jadwal uas(mhs)</vt:lpstr>
      <vt:lpstr>Pengawas</vt:lpstr>
      <vt:lpstr>Pengawas!Print_Area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Bebas Wied.</dc:creator>
  <cp:lastModifiedBy>SiNus</cp:lastModifiedBy>
  <cp:lastPrinted>2019-04-18T02:23:31Z</cp:lastPrinted>
  <dcterms:created xsi:type="dcterms:W3CDTF">2001-01-15T01:37:28Z</dcterms:created>
  <dcterms:modified xsi:type="dcterms:W3CDTF">2023-07-03T02:27:26Z</dcterms:modified>
</cp:coreProperties>
</file>